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books\"/>
    </mc:Choice>
  </mc:AlternateContent>
  <bookViews>
    <workbookView xWindow="1365" yWindow="945" windowWidth="18405" windowHeight="9375" activeTab="2"/>
  </bookViews>
  <sheets>
    <sheet name="Consortium Usage Stats" sheetId="1" r:id="rId1"/>
    <sheet name="Participants" sheetId="2" r:id="rId2"/>
    <sheet name="2020 Content Credit" sheetId="5" r:id="rId3"/>
    <sheet name="2019 Content Credit" sheetId="4" r:id="rId4"/>
    <sheet name="2018 Content Credit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3" i="5" l="1"/>
  <c r="H38" i="1" l="1"/>
  <c r="G38" i="1"/>
  <c r="H37" i="1"/>
  <c r="G37" i="1"/>
  <c r="H36" i="1"/>
  <c r="G36" i="1"/>
  <c r="H35" i="1" l="1"/>
  <c r="G35" i="1"/>
  <c r="H34" i="1" l="1"/>
  <c r="G34" i="1"/>
  <c r="H33" i="1" l="1"/>
  <c r="G33" i="1"/>
  <c r="G32" i="1" l="1"/>
  <c r="J241" i="5" l="1"/>
  <c r="I239" i="5"/>
  <c r="D239" i="5"/>
  <c r="E241" i="5"/>
  <c r="L241" i="5" l="1"/>
  <c r="L239" i="5"/>
  <c r="B238" i="5" l="1"/>
  <c r="H238" i="5"/>
  <c r="E27" i="1" l="1"/>
  <c r="E26" i="1" l="1"/>
  <c r="E18" i="1" l="1"/>
  <c r="H18" i="1"/>
  <c r="H19" i="1"/>
  <c r="E20" i="1"/>
  <c r="G19" i="1"/>
  <c r="B148" i="4"/>
  <c r="J151" i="4"/>
  <c r="I149" i="4"/>
  <c r="E151" i="4"/>
  <c r="D149" i="4"/>
  <c r="H148" i="4"/>
  <c r="E16" i="1"/>
  <c r="E11" i="1"/>
  <c r="H11" i="1" s="1"/>
  <c r="G11" i="1"/>
  <c r="E12" i="1"/>
  <c r="J89" i="3"/>
  <c r="E89" i="3"/>
  <c r="L89" i="3" s="1"/>
  <c r="D87" i="3"/>
  <c r="B86" i="3"/>
  <c r="I87" i="3"/>
  <c r="H86" i="3"/>
  <c r="B30" i="2"/>
  <c r="H5" i="1"/>
  <c r="J5" i="1"/>
  <c r="E5" i="1"/>
  <c r="E3" i="1"/>
  <c r="H12" i="1" l="1"/>
  <c r="H13" i="1" s="1"/>
  <c r="H14" i="1" s="1"/>
  <c r="H15" i="1" s="1"/>
  <c r="L87" i="3"/>
  <c r="G20" i="1"/>
  <c r="G21" i="1" s="1"/>
  <c r="G22" i="1" s="1"/>
  <c r="G23" i="1" s="1"/>
  <c r="G24" i="1" s="1"/>
  <c r="G25" i="1" s="1"/>
  <c r="G26" i="1" s="1"/>
  <c r="G27" i="1" s="1"/>
  <c r="G28" i="1" s="1"/>
  <c r="G29" i="1" s="1"/>
  <c r="G12" i="1"/>
  <c r="G13" i="1" s="1"/>
  <c r="G14" i="1" s="1"/>
  <c r="G15" i="1" s="1"/>
  <c r="G16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1" i="1" s="1"/>
  <c r="H32" i="1" s="1"/>
  <c r="L149" i="4"/>
  <c r="L151" i="4"/>
</calcChain>
</file>

<file path=xl/sharedStrings.xml><?xml version="1.0" encoding="utf-8"?>
<sst xmlns="http://schemas.openxmlformats.org/spreadsheetml/2006/main" count="481" uniqueCount="304">
  <si>
    <t>Month</t>
  </si>
  <si>
    <t># of Libraries in the Consortium</t>
  </si>
  <si>
    <t>Audiobook Checkouts</t>
  </si>
  <si>
    <t>eBook Checkouts</t>
  </si>
  <si>
    <t>Combined Checkouts for the month</t>
  </si>
  <si>
    <t>Avg. Daily Checkouts</t>
  </si>
  <si>
    <t>YTD Checkouts</t>
  </si>
  <si>
    <t>Checkouts Since Inception</t>
  </si>
  <si>
    <t>Unique Users for Month</t>
  </si>
  <si>
    <t>Total Unique Users Since Inception</t>
  </si>
  <si>
    <t>Percentage of Digital to Borrowed Hard Copy Books Among Participants</t>
  </si>
  <si>
    <t># of Titles in Collection on 1st of Month</t>
  </si>
  <si>
    <t>Percentage of titles in collection Audiobook/Ebook</t>
  </si>
  <si>
    <t xml:space="preserve">Audio/Ebooks Usage Percentage of Borrowed Books </t>
  </si>
  <si>
    <t># of Titles Checked Out at Least One Time</t>
  </si>
  <si>
    <t># of Titles Checked Out at Least Five Times</t>
  </si>
  <si>
    <t># of Titles Checked Out at Least Ten Times</t>
  </si>
  <si>
    <t># of Titles Checked Out at Least Fifteen Times</t>
  </si>
  <si>
    <t># of Titles Checked Out at Least Twenty Times</t>
  </si>
  <si>
    <t># of Titles Checked Out at Least Twenty-Five Times</t>
  </si>
  <si>
    <t># of Titles Checked Out at Least Thirty Times</t>
  </si>
  <si>
    <t># of Titles Checked Out at Least Thirty Five Times</t>
  </si>
  <si>
    <t># of Titles Checked Out at Least Forty Times</t>
  </si>
  <si>
    <t># of Titles Checked Out at Least Forty Five Times</t>
  </si>
  <si>
    <t># of Titles Checked Out at Least Fifty Times</t>
  </si>
  <si>
    <t># of Titles Checked Out at Least Fifty Five Times</t>
  </si>
  <si>
    <t>December</t>
  </si>
  <si>
    <t>65--35</t>
  </si>
  <si>
    <t>January</t>
  </si>
  <si>
    <t>63--37</t>
  </si>
  <si>
    <t>February</t>
  </si>
  <si>
    <t>March</t>
  </si>
  <si>
    <t>64--36</t>
  </si>
  <si>
    <t>April</t>
  </si>
  <si>
    <t>68--32</t>
  </si>
  <si>
    <t>May</t>
  </si>
  <si>
    <t>June</t>
  </si>
  <si>
    <t>61--39</t>
  </si>
  <si>
    <t>July</t>
  </si>
  <si>
    <t>31--69</t>
  </si>
  <si>
    <t>August</t>
  </si>
  <si>
    <t>September</t>
  </si>
  <si>
    <t>October</t>
  </si>
  <si>
    <t>66--34</t>
  </si>
  <si>
    <t>2592</t>
  </si>
  <si>
    <t>November</t>
  </si>
  <si>
    <t>69--31</t>
  </si>
  <si>
    <t>2814</t>
  </si>
  <si>
    <t>32--68</t>
  </si>
  <si>
    <t>3049</t>
  </si>
  <si>
    <t>62--38</t>
  </si>
  <si>
    <t>3269</t>
  </si>
  <si>
    <t>3448</t>
  </si>
  <si>
    <t>33--67</t>
  </si>
  <si>
    <t>3630</t>
  </si>
  <si>
    <t>Checkout Usage Benchmarks</t>
  </si>
  <si>
    <t>Date Reached</t>
  </si>
  <si>
    <t>Days to reach the next level</t>
  </si>
  <si>
    <t># of Unique Users</t>
  </si>
  <si>
    <t>School</t>
  </si>
  <si>
    <t>Contact</t>
  </si>
  <si>
    <t>Email</t>
  </si>
  <si>
    <t>Phone #</t>
  </si>
  <si>
    <t>Join Date</t>
  </si>
  <si>
    <t>Cottey College</t>
  </si>
  <si>
    <t>Courtney Trautweiler</t>
  </si>
  <si>
    <t xml:space="preserve">ctrautweiler@cottey.edu </t>
  </si>
  <si>
    <t>417-667-8181 ext 2153</t>
  </si>
  <si>
    <t>12/2017</t>
  </si>
  <si>
    <t>Fontbonne University</t>
  </si>
  <si>
    <t>Julie Portman</t>
  </si>
  <si>
    <t xml:space="preserve">jportman@fontbonne.edu </t>
  </si>
  <si>
    <t>314-889-4569</t>
  </si>
  <si>
    <t>Missouri Southern State University</t>
  </si>
  <si>
    <t>Kayla Reed</t>
  </si>
  <si>
    <t xml:space="preserve">Reed-K@mssu.edu </t>
  </si>
  <si>
    <t>417-625-9687</t>
  </si>
  <si>
    <t>University Missouri S &amp; T</t>
  </si>
  <si>
    <t>Sherry Mahnken/ Courtney Mischke</t>
  </si>
  <si>
    <t xml:space="preserve">mahnkens@mst.edu </t>
  </si>
  <si>
    <t>573-341-7843</t>
  </si>
  <si>
    <t>Missouri Valley College</t>
  </si>
  <si>
    <t>Jae Steinkuhler</t>
  </si>
  <si>
    <t xml:space="preserve">steinkuhlerj@moval.edu </t>
  </si>
  <si>
    <t>660-831-4181</t>
  </si>
  <si>
    <t>Stephens College</t>
  </si>
  <si>
    <t>Dan Kammer</t>
  </si>
  <si>
    <t xml:space="preserve">dkammer@stephens.edu </t>
  </si>
  <si>
    <t>573-876-7273</t>
  </si>
  <si>
    <t>University Central Missouri</t>
  </si>
  <si>
    <t>Anthony Kaiser/Kayla Massia</t>
  </si>
  <si>
    <t>akaiser@ucmo.edu</t>
  </si>
  <si>
    <t>660-543-8016</t>
  </si>
  <si>
    <t>Lindenwood University</t>
  </si>
  <si>
    <t>Paul Huffman</t>
  </si>
  <si>
    <t>phuffman@lindenwood.edu</t>
  </si>
  <si>
    <t>636-949-4823</t>
  </si>
  <si>
    <t>Maryville University</t>
  </si>
  <si>
    <t>Theresa Olson/ Sandra Harris</t>
  </si>
  <si>
    <t xml:space="preserve">tolson@maryville.edu ; sharris8@maryville.edu </t>
  </si>
  <si>
    <t>314-529-9493</t>
  </si>
  <si>
    <t>2/2018</t>
  </si>
  <si>
    <t>Logan University</t>
  </si>
  <si>
    <t>Tori Lyons/ Ellen Dickman/Sheryl Walters</t>
  </si>
  <si>
    <t>victoria.lyons@logan.edu ; Ellen.Dickman@logan.edu ; sheryl.walters@logan.edu</t>
  </si>
  <si>
    <t>636-230-1783</t>
  </si>
  <si>
    <t>3/2018</t>
  </si>
  <si>
    <t>St. Charles Community College</t>
  </si>
  <si>
    <t>Theresa Flett</t>
  </si>
  <si>
    <t>tflett@stchas.edu</t>
  </si>
  <si>
    <t>636-922-8587</t>
  </si>
  <si>
    <t>7/2018</t>
  </si>
  <si>
    <t>Crowder College</t>
  </si>
  <si>
    <t>Jefferson College</t>
  </si>
  <si>
    <t>Lisa Pritchard/ Joe Kohlburn</t>
  </si>
  <si>
    <t>lpritcha@jeffco.edu  ; jkohlbur@jeffco.edu</t>
  </si>
  <si>
    <t>8/2018</t>
  </si>
  <si>
    <t>State Technical College of Missouri</t>
  </si>
  <si>
    <t>Christina Prucha</t>
  </si>
  <si>
    <t>Christina.Prucha@statetechmo.edu</t>
  </si>
  <si>
    <t>9/2018</t>
  </si>
  <si>
    <t>Ozark Christian College</t>
  </si>
  <si>
    <t>Derek Moser</t>
  </si>
  <si>
    <t>moser.derek@occ.edu</t>
  </si>
  <si>
    <t>417-680-5606</t>
  </si>
  <si>
    <t>Moberly Area Community College</t>
  </si>
  <si>
    <t>10/2018</t>
  </si>
  <si>
    <t>Goldfarb School of Nursing</t>
  </si>
  <si>
    <t>Renee Gorrell</t>
  </si>
  <si>
    <t>renee.gorrell@barnesjewishcollege.edu</t>
  </si>
  <si>
    <t>314-454-8171 and 314-258-9571 (work cell)</t>
  </si>
  <si>
    <t>1/2019</t>
  </si>
  <si>
    <t>Total approximate enrollment</t>
  </si>
  <si>
    <t>MOBIUS</t>
  </si>
  <si>
    <t>Christina Virden</t>
  </si>
  <si>
    <t xml:space="preserve">christina@mobiusconsortium.org </t>
  </si>
  <si>
    <t>573-234-6105</t>
  </si>
  <si>
    <t>Institution</t>
  </si>
  <si>
    <t>Beginning Consortium Content Credit</t>
  </si>
  <si>
    <t>Content Credit Added</t>
  </si>
  <si>
    <t>Consortium Purchase</t>
  </si>
  <si>
    <t>Number of titles purchased</t>
  </si>
  <si>
    <t>Purchase Date</t>
  </si>
  <si>
    <t>Content Credit added from Friday Frenzy 5% rebate</t>
  </si>
  <si>
    <t>Consortium Content Credit Remaining</t>
  </si>
  <si>
    <t>Advantage Purchase</t>
  </si>
  <si>
    <t>Advantage Content Credit from Friday Frenzy 5% rebate</t>
  </si>
  <si>
    <t>Advantage Content Credit Remaining</t>
  </si>
  <si>
    <t>Notes</t>
  </si>
  <si>
    <t>Cottey</t>
  </si>
  <si>
    <t>$1,000 carried over from 2018</t>
  </si>
  <si>
    <t>Fontbonne</t>
  </si>
  <si>
    <t>Missouri Southern</t>
  </si>
  <si>
    <t>$73.04 carried over from 2018</t>
  </si>
  <si>
    <t>Missouri S &amp; T</t>
  </si>
  <si>
    <t>$37.82 carried over from 2018</t>
  </si>
  <si>
    <t>Missouri Valley</t>
  </si>
  <si>
    <t>$658.53 carried over from 2018</t>
  </si>
  <si>
    <t>Stephens</t>
  </si>
  <si>
    <t>UCM</t>
  </si>
  <si>
    <t>Lindenwood</t>
  </si>
  <si>
    <t>Maryville</t>
  </si>
  <si>
    <t>$499.95 carried over from 2018.  Renewal in Febrary.</t>
  </si>
  <si>
    <t>Logan</t>
  </si>
  <si>
    <t>$755.14 carried over from 2018.  Renewal in March.</t>
  </si>
  <si>
    <t>$813.49 carried over from 2018.  Renewal in July.</t>
  </si>
  <si>
    <t>$1,667  carried over from 2018.  Renewal in July.</t>
  </si>
  <si>
    <t>$1,667 carried over from 2018. Renewal in October.</t>
  </si>
  <si>
    <t>$1,000 carried over from 2018. Renewal in September.</t>
  </si>
  <si>
    <t>$1,334 carried over from 2018. Renewal in September.</t>
  </si>
  <si>
    <t>Renewal in January 2020.</t>
  </si>
  <si>
    <t>Beginning Balance</t>
  </si>
  <si>
    <t>Total Content Credit Remaining</t>
  </si>
  <si>
    <t># of titles purchased through the consortium in 2019</t>
  </si>
  <si>
    <t># of titles purchased through Advantage accounts in 2019</t>
  </si>
  <si>
    <t>Total # of titles purchased in 2019</t>
  </si>
  <si>
    <t>$1,784.34 transferred from old account.</t>
  </si>
  <si>
    <t>$65 preorder included in this was billed on 6/5.  Another $105 is yet to be billed.</t>
  </si>
  <si>
    <t>Used Advantage content credit</t>
  </si>
  <si>
    <t>Total spent through consortium</t>
  </si>
  <si>
    <t>Total spent by members through their Advantage accounts</t>
  </si>
  <si>
    <t>Current total combined spending of Consortium and Advantage accounts</t>
  </si>
  <si>
    <t>67--33</t>
  </si>
  <si>
    <t>3764</t>
  </si>
  <si>
    <t>East Central College</t>
  </si>
  <si>
    <t>Lisa Farrell</t>
  </si>
  <si>
    <t>6/2019</t>
  </si>
  <si>
    <t>Ozark Technical College</t>
  </si>
  <si>
    <t>Metropolitan Community College</t>
  </si>
  <si>
    <t>lisa.farrell@eastcentral.edu</t>
  </si>
  <si>
    <t>636-684-6558</t>
  </si>
  <si>
    <t>Approximate 2019 Enrollment Based on IPEDS</t>
  </si>
  <si>
    <t>Sarah Fancher, Tracy Ponder, Sarah Mabee</t>
  </si>
  <si>
    <t>fanchers@otc.edu</t>
  </si>
  <si>
    <t>417-447-8171</t>
  </si>
  <si>
    <t># of Titles Checked Out at Least Sixty Times</t>
  </si>
  <si>
    <t>3890</t>
  </si>
  <si>
    <t>572-897-5245</t>
  </si>
  <si>
    <t>636-481-3160</t>
  </si>
  <si>
    <t>6/26/2019</t>
  </si>
  <si>
    <t>Total # of titles purchased in 2018</t>
  </si>
  <si>
    <t># of titles purchased through Advantage accounts in 2018</t>
  </si>
  <si>
    <t># of titles purchased through the consortium in 2018</t>
  </si>
  <si>
    <t>A.T. Still University</t>
  </si>
  <si>
    <t>Total Content purchased through Consortium accounts in 2019</t>
  </si>
  <si>
    <t>Total Content purchased by members through their Advantage accounts in 2019</t>
  </si>
  <si>
    <t>Combined Content purchased through Consortium and Advantage accounts in 2019</t>
  </si>
  <si>
    <t># of Titles Checked Out at Least Sixty-Five Times</t>
  </si>
  <si>
    <t>4108</t>
  </si>
  <si>
    <t>37--63</t>
  </si>
  <si>
    <t>7/2019</t>
  </si>
  <si>
    <t>Southwest Baptist University</t>
  </si>
  <si>
    <t>Left the consortium in 7/1/2019.</t>
  </si>
  <si>
    <t xml:space="preserve"> $1,229.07 carried over from 2018. Renewal in August.</t>
  </si>
  <si>
    <t>Renewal in April 2020</t>
  </si>
  <si>
    <t>Renewal in May 2020.</t>
  </si>
  <si>
    <t>Renewal in May 2020</t>
  </si>
  <si>
    <t>Renewal in June 2020.</t>
  </si>
  <si>
    <t>Renewal in July 2020.</t>
  </si>
  <si>
    <t>Left the consortium in July</t>
  </si>
  <si>
    <t>3689</t>
  </si>
  <si>
    <t>74--26</t>
  </si>
  <si>
    <t>Conception Seminary</t>
  </si>
  <si>
    <t>8/2019</t>
  </si>
  <si>
    <t>Rachel Wallenbeck</t>
  </si>
  <si>
    <t># of Titles Checked Out at Least Seventy Times</t>
  </si>
  <si>
    <t>3828</t>
  </si>
  <si>
    <t>73--27</t>
  </si>
  <si>
    <t>Baptist Bible College &amp; Grad School</t>
  </si>
  <si>
    <t>Adjusted amount after UCM was refunded</t>
  </si>
  <si>
    <t>9/2019</t>
  </si>
  <si>
    <t># of Titles Checked Out at Least Seventy-Five Times</t>
  </si>
  <si>
    <t>3974</t>
  </si>
  <si>
    <t>71--29</t>
  </si>
  <si>
    <t>Renewal in September 2020</t>
  </si>
  <si>
    <t>donnam@macc.edu</t>
  </si>
  <si>
    <t>660-263-4100 ext 4100</t>
  </si>
  <si>
    <t>Donna Monnig</t>
  </si>
  <si>
    <t>Susan Swogger</t>
  </si>
  <si>
    <t>susanswogger@atsu.edu</t>
  </si>
  <si>
    <t>Eric Deatherage</t>
  </si>
  <si>
    <t>ericdeatherage@crowder.edu</t>
  </si>
  <si>
    <t>417-455-5610</t>
  </si>
  <si>
    <t>10/2019</t>
  </si>
  <si>
    <t>660-626-2340</t>
  </si>
  <si>
    <t>rwallenbeck@sbuniv.edu</t>
  </si>
  <si>
    <t>417-328-1619</t>
  </si>
  <si>
    <t>Renewal in October 2020</t>
  </si>
  <si>
    <t>Consortium purchase of hold titles</t>
  </si>
  <si>
    <t>72--28</t>
  </si>
  <si>
    <t>4079</t>
  </si>
  <si>
    <t>Diane Martin</t>
  </si>
  <si>
    <t>816-604-2654</t>
  </si>
  <si>
    <t>Diane.Martin@MCCKC.EDU</t>
  </si>
  <si>
    <t>Comparable Hardcopy Borrowing Stats Among Overdrive Participants</t>
  </si>
  <si>
    <t>38--62</t>
  </si>
  <si>
    <t># of Titles Checked Out at Least Eighty Times</t>
  </si>
  <si>
    <t>4146</t>
  </si>
  <si>
    <t>Renewal in December</t>
  </si>
  <si>
    <t>Left over money from UCM</t>
  </si>
  <si>
    <t>Total Content purchased through Consortium accounts in 2020</t>
  </si>
  <si>
    <t># of titles purchased through the consortium in 2020</t>
  </si>
  <si>
    <t># of titles purchased through Advantage accounts in 2020</t>
  </si>
  <si>
    <t>Total # of titles purchased in 2020</t>
  </si>
  <si>
    <t>Total Content purchased by members through their Advantage accounts in 2020</t>
  </si>
  <si>
    <t>Combined Content purchased through Consortium and Advantage accounts in 2020</t>
  </si>
  <si>
    <t>Renewal in February</t>
  </si>
  <si>
    <t>Renewal in March</t>
  </si>
  <si>
    <t>Renewal in July</t>
  </si>
  <si>
    <t>Renewal in August</t>
  </si>
  <si>
    <t>Renewal in October</t>
  </si>
  <si>
    <t>Renewal in September</t>
  </si>
  <si>
    <t>Renewal in January</t>
  </si>
  <si>
    <t>Renewal in April</t>
  </si>
  <si>
    <t>Renewal in May</t>
  </si>
  <si>
    <t>Renewal in June</t>
  </si>
  <si>
    <t>75--25</t>
  </si>
  <si>
    <t>4207</t>
  </si>
  <si>
    <t>Friday Frenzy credit</t>
  </si>
  <si>
    <t>76--24</t>
  </si>
  <si>
    <t># of Titles Checked Out at Least Eighty -Five Times</t>
  </si>
  <si>
    <t>4257</t>
  </si>
  <si>
    <t>Percentage of the Collection that is Used</t>
  </si>
  <si>
    <t>12.20/2019</t>
  </si>
  <si>
    <t>4310</t>
  </si>
  <si>
    <t>78--23</t>
  </si>
  <si>
    <t>4952</t>
  </si>
  <si>
    <t>29--71</t>
  </si>
  <si>
    <t>70--30</t>
  </si>
  <si>
    <t># of Titles Checked Out at Least Ninety-times</t>
  </si>
  <si>
    <t>5148</t>
  </si>
  <si>
    <t># of Titles Checked Out at Least Ninety-five times</t>
  </si>
  <si>
    <t># of Titles Checked Out at Least One hundred-times</t>
  </si>
  <si>
    <t># of Titles Checked Out at Least One hundred and five-times</t>
  </si>
  <si>
    <t>5281</t>
  </si>
  <si>
    <t>5466</t>
  </si>
  <si>
    <t>5571</t>
  </si>
  <si>
    <t>North Central Missouri</t>
  </si>
  <si>
    <t>5936</t>
  </si>
  <si>
    <t>30--70</t>
  </si>
  <si>
    <t>6015</t>
  </si>
  <si>
    <t>6/2020</t>
  </si>
  <si>
    <t>9/182020</t>
  </si>
  <si>
    <t xml:space="preserve"> Content Credit Minus Consortium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</si>
</sst>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452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0" fontId="1" fillId="0" borderId="0" xfId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 wrapText="1"/>
    </xf>
    <xf numFmtId="16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 wrapText="1"/>
    </xf>
    <xf numFmtId="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 wrapText="1"/>
    </xf>
    <xf numFmtId="164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 wrapText="1"/>
    </xf>
    <xf numFmtId="6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/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 wrapText="1"/>
    </xf>
    <xf numFmtId="164" fontId="0" fillId="7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4" fontId="0" fillId="7" borderId="0" xfId="0" applyNumberFormat="1" applyFill="1" applyAlignment="1">
      <alignment horizontal="center" wrapText="1"/>
    </xf>
    <xf numFmtId="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7" borderId="0" xfId="0" applyFill="1"/>
    <xf numFmtId="164" fontId="0" fillId="4" borderId="0" xfId="0" applyNumberFormat="1" applyFill="1" applyAlignment="1">
      <alignment horizontal="center" wrapText="1"/>
    </xf>
    <xf numFmtId="164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 wrapText="1"/>
    </xf>
    <xf numFmtId="4" fontId="0" fillId="4" borderId="0" xfId="0" applyNumberFormat="1" applyFill="1" applyAlignment="1">
      <alignment horizontal="center"/>
    </xf>
    <xf numFmtId="0" fontId="0" fillId="4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 wrapText="1"/>
    </xf>
    <xf numFmtId="164" fontId="0" fillId="8" borderId="0" xfId="0" applyNumberFormat="1" applyFill="1" applyAlignment="1">
      <alignment horizontal="center"/>
    </xf>
    <xf numFmtId="14" fontId="0" fillId="8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 wrapText="1"/>
    </xf>
    <xf numFmtId="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 wrapText="1"/>
    </xf>
    <xf numFmtId="0" fontId="0" fillId="8" borderId="0" xfId="0" applyFill="1"/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 wrapText="1"/>
    </xf>
    <xf numFmtId="164" fontId="0" fillId="9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 wrapText="1"/>
    </xf>
    <xf numFmtId="4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 wrapText="1"/>
    </xf>
    <xf numFmtId="0" fontId="0" fillId="9" borderId="0" xfId="0" applyFill="1"/>
    <xf numFmtId="0" fontId="0" fillId="10" borderId="0" xfId="0" applyFill="1" applyAlignment="1">
      <alignment horizontal="center"/>
    </xf>
    <xf numFmtId="164" fontId="0" fillId="10" borderId="0" xfId="0" applyNumberFormat="1" applyFill="1" applyAlignment="1">
      <alignment horizontal="center" wrapText="1"/>
    </xf>
    <xf numFmtId="164" fontId="0" fillId="10" borderId="0" xfId="0" applyNumberFormat="1" applyFill="1" applyAlignment="1">
      <alignment horizontal="center"/>
    </xf>
    <xf numFmtId="14" fontId="0" fillId="10" borderId="0" xfId="0" applyNumberFormat="1" applyFill="1" applyAlignment="1">
      <alignment horizontal="center"/>
    </xf>
    <xf numFmtId="4" fontId="0" fillId="10" borderId="0" xfId="0" applyNumberFormat="1" applyFill="1" applyAlignment="1">
      <alignment horizontal="center" wrapText="1"/>
    </xf>
    <xf numFmtId="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 wrapText="1"/>
    </xf>
    <xf numFmtId="0" fontId="0" fillId="10" borderId="0" xfId="0" applyFill="1"/>
    <xf numFmtId="0" fontId="0" fillId="11" borderId="0" xfId="0" applyFill="1" applyAlignment="1">
      <alignment horizontal="center"/>
    </xf>
    <xf numFmtId="164" fontId="0" fillId="11" borderId="0" xfId="0" applyNumberFormat="1" applyFill="1" applyAlignment="1">
      <alignment horizontal="center" wrapText="1"/>
    </xf>
    <xf numFmtId="164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4" fontId="0" fillId="11" borderId="0" xfId="0" applyNumberFormat="1" applyFill="1" applyAlignment="1">
      <alignment horizontal="center" wrapText="1"/>
    </xf>
    <xf numFmtId="0" fontId="0" fillId="11" borderId="0" xfId="0" applyFill="1"/>
    <xf numFmtId="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12" borderId="0" xfId="0" applyFill="1" applyAlignment="1">
      <alignment horizontal="center"/>
    </xf>
    <xf numFmtId="4" fontId="0" fillId="12" borderId="0" xfId="0" applyNumberFormat="1" applyFill="1" applyAlignment="1">
      <alignment horizontal="center" wrapText="1"/>
    </xf>
    <xf numFmtId="164" fontId="0" fillId="12" borderId="0" xfId="0" applyNumberFormat="1" applyFill="1" applyAlignment="1">
      <alignment horizontal="center" wrapText="1"/>
    </xf>
    <xf numFmtId="8" fontId="0" fillId="11" borderId="0" xfId="0" applyNumberFormat="1" applyFill="1" applyAlignment="1">
      <alignment horizontal="center" wrapText="1"/>
    </xf>
    <xf numFmtId="8" fontId="0" fillId="6" borderId="0" xfId="0" applyNumberFormat="1" applyFill="1" applyAlignment="1">
      <alignment horizontal="center" wrapText="1"/>
    </xf>
    <xf numFmtId="14" fontId="0" fillId="6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 wrapText="1"/>
    </xf>
    <xf numFmtId="164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 wrapText="1"/>
    </xf>
    <xf numFmtId="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/>
    <xf numFmtId="164" fontId="0" fillId="13" borderId="0" xfId="0" applyNumberFormat="1" applyFill="1" applyAlignment="1">
      <alignment horizontal="center" wrapText="1"/>
    </xf>
    <xf numFmtId="164" fontId="0" fillId="1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 wrapText="1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11" borderId="0" xfId="0" applyNumberFormat="1" applyFill="1"/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12" borderId="0" xfId="0" applyFill="1" applyAlignment="1">
      <alignment horizontal="center" wrapText="1"/>
    </xf>
    <xf numFmtId="164" fontId="0" fillId="12" borderId="0" xfId="0" applyNumberFormat="1" applyFill="1" applyAlignment="1">
      <alignment horizontal="center"/>
    </xf>
    <xf numFmtId="1" fontId="0" fillId="12" borderId="0" xfId="0" applyNumberFormat="1" applyFill="1" applyAlignment="1">
      <alignment horizontal="center"/>
    </xf>
    <xf numFmtId="4" fontId="0" fillId="12" borderId="0" xfId="0" applyNumberFormat="1" applyFill="1" applyAlignment="1">
      <alignment horizontal="center"/>
    </xf>
    <xf numFmtId="0" fontId="0" fillId="12" borderId="0" xfId="0" applyFill="1"/>
    <xf numFmtId="0" fontId="0" fillId="14" borderId="0" xfId="0" applyFill="1" applyAlignment="1">
      <alignment horizontal="center"/>
    </xf>
    <xf numFmtId="164" fontId="0" fillId="14" borderId="0" xfId="0" applyNumberFormat="1" applyFill="1" applyAlignment="1">
      <alignment horizontal="center" wrapText="1"/>
    </xf>
    <xf numFmtId="164" fontId="0" fillId="14" borderId="0" xfId="0" applyNumberFormat="1" applyFill="1" applyAlignment="1">
      <alignment horizontal="center"/>
    </xf>
    <xf numFmtId="1" fontId="0" fillId="14" borderId="0" xfId="0" applyNumberFormat="1" applyFill="1" applyAlignment="1">
      <alignment horizontal="center"/>
    </xf>
    <xf numFmtId="4" fontId="0" fillId="14" borderId="0" xfId="0" applyNumberFormat="1" applyFill="1" applyAlignment="1">
      <alignment horizontal="center" wrapText="1"/>
    </xf>
    <xf numFmtId="4" fontId="0" fillId="14" borderId="0" xfId="0" applyNumberFormat="1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/>
    <xf numFmtId="1" fontId="0" fillId="0" borderId="0" xfId="0" applyNumberFormat="1" applyFill="1" applyAlignment="1">
      <alignment horizontal="center"/>
    </xf>
    <xf numFmtId="0" fontId="0" fillId="13" borderId="0" xfId="0" applyFill="1" applyAlignment="1">
      <alignment horizontal="center" wrapText="1"/>
    </xf>
    <xf numFmtId="1" fontId="0" fillId="11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12" borderId="0" xfId="0" applyNumberFormat="1" applyFill="1" applyAlignment="1">
      <alignment horizontal="center"/>
    </xf>
    <xf numFmtId="14" fontId="0" fillId="9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15" borderId="0" xfId="0" applyFill="1" applyAlignment="1">
      <alignment horizontal="center" wrapText="1"/>
    </xf>
    <xf numFmtId="164" fontId="0" fillId="15" borderId="0" xfId="0" applyNumberFormat="1" applyFill="1" applyAlignment="1">
      <alignment horizontal="center" wrapText="1"/>
    </xf>
    <xf numFmtId="164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4" fontId="0" fillId="15" borderId="0" xfId="0" applyNumberFormat="1" applyFill="1" applyAlignment="1">
      <alignment horizontal="center" wrapText="1"/>
    </xf>
    <xf numFmtId="4" fontId="0" fillId="15" borderId="0" xfId="0" applyNumberFormat="1" applyFill="1" applyAlignment="1">
      <alignment horizontal="center"/>
    </xf>
    <xf numFmtId="0" fontId="0" fillId="15" borderId="0" xfId="0" applyFill="1"/>
    <xf numFmtId="0" fontId="0" fillId="16" borderId="0" xfId="0" applyFill="1" applyAlignment="1">
      <alignment horizontal="center" wrapText="1"/>
    </xf>
    <xf numFmtId="164" fontId="0" fillId="16" borderId="0" xfId="0" applyNumberFormat="1" applyFill="1" applyAlignment="1">
      <alignment horizontal="center" wrapText="1"/>
    </xf>
    <xf numFmtId="164" fontId="0" fillId="16" borderId="0" xfId="0" applyNumberFormat="1" applyFill="1" applyAlignment="1">
      <alignment horizontal="center"/>
    </xf>
    <xf numFmtId="1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4" fontId="0" fillId="16" borderId="0" xfId="0" applyNumberFormat="1" applyFill="1" applyAlignment="1">
      <alignment horizontal="center" wrapText="1"/>
    </xf>
    <xf numFmtId="4" fontId="0" fillId="16" borderId="0" xfId="0" applyNumberFormat="1" applyFill="1" applyAlignment="1">
      <alignment horizontal="center"/>
    </xf>
    <xf numFmtId="0" fontId="0" fillId="16" borderId="0" xfId="0" applyFill="1"/>
    <xf numFmtId="0" fontId="0" fillId="17" borderId="0" xfId="0" applyFill="1" applyAlignment="1">
      <alignment horizontal="center" wrapText="1"/>
    </xf>
    <xf numFmtId="164" fontId="0" fillId="17" borderId="0" xfId="0" applyNumberFormat="1" applyFill="1" applyAlignment="1">
      <alignment horizontal="center" wrapText="1"/>
    </xf>
    <xf numFmtId="164" fontId="0" fillId="17" borderId="0" xfId="0" applyNumberFormat="1" applyFill="1" applyAlignment="1">
      <alignment horizontal="center"/>
    </xf>
    <xf numFmtId="1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4" fontId="0" fillId="17" borderId="0" xfId="0" applyNumberFormat="1" applyFill="1" applyAlignment="1">
      <alignment horizontal="center" wrapText="1"/>
    </xf>
    <xf numFmtId="4" fontId="0" fillId="17" borderId="0" xfId="0" applyNumberFormat="1" applyFill="1" applyAlignment="1">
      <alignment horizontal="center"/>
    </xf>
    <xf numFmtId="0" fontId="0" fillId="17" borderId="0" xfId="0" applyFill="1"/>
    <xf numFmtId="0" fontId="0" fillId="18" borderId="0" xfId="0" applyFill="1" applyAlignment="1">
      <alignment horizontal="center" wrapText="1"/>
    </xf>
    <xf numFmtId="164" fontId="0" fillId="18" borderId="0" xfId="0" applyNumberFormat="1" applyFill="1" applyAlignment="1">
      <alignment horizontal="center" wrapText="1"/>
    </xf>
    <xf numFmtId="164" fontId="0" fillId="18" borderId="0" xfId="0" applyNumberFormat="1" applyFill="1" applyAlignment="1">
      <alignment horizontal="center"/>
    </xf>
    <xf numFmtId="1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4" fontId="0" fillId="18" borderId="0" xfId="0" applyNumberFormat="1" applyFill="1" applyAlignment="1">
      <alignment horizontal="center" wrapText="1"/>
    </xf>
    <xf numFmtId="4" fontId="0" fillId="18" borderId="0" xfId="0" applyNumberFormat="1" applyFill="1" applyAlignment="1">
      <alignment horizontal="center"/>
    </xf>
    <xf numFmtId="0" fontId="0" fillId="18" borderId="0" xfId="0" applyFill="1"/>
    <xf numFmtId="10" fontId="0" fillId="4" borderId="0" xfId="0" applyNumberFormat="1" applyFill="1" applyAlignment="1">
      <alignment horizontal="center" wrapText="1"/>
    </xf>
    <xf numFmtId="3" fontId="0" fillId="12" borderId="0" xfId="0" applyNumberFormat="1" applyFill="1" applyAlignment="1">
      <alignment horizontal="center" wrapText="1"/>
    </xf>
    <xf numFmtId="49" fontId="0" fillId="18" borderId="0" xfId="0" applyNumberFormat="1" applyFill="1" applyAlignment="1">
      <alignment horizontal="center" wrapText="1"/>
    </xf>
    <xf numFmtId="14" fontId="0" fillId="15" borderId="0" xfId="0" applyNumberFormat="1" applyFill="1" applyAlignment="1">
      <alignment horizontal="center"/>
    </xf>
    <xf numFmtId="0" fontId="2" fillId="18" borderId="0" xfId="0" applyFont="1" applyFill="1" applyAlignment="1">
      <alignment horizontal="center" wrapText="1"/>
    </xf>
    <xf numFmtId="0" fontId="2" fillId="18" borderId="0" xfId="0" applyFont="1" applyFill="1" applyAlignment="1">
      <alignment horizontal="center"/>
    </xf>
    <xf numFmtId="6" fontId="0" fillId="12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6" fontId="0" fillId="5" borderId="0" xfId="0" applyNumberFormat="1" applyFill="1" applyAlignment="1">
      <alignment horizontal="center"/>
    </xf>
    <xf numFmtId="6" fontId="0" fillId="18" borderId="0" xfId="0" applyNumberFormat="1" applyFill="1" applyAlignment="1">
      <alignment horizontal="center"/>
    </xf>
    <xf numFmtId="0" fontId="0" fillId="19" borderId="0" xfId="0" applyFill="1" applyAlignment="1">
      <alignment horizontal="center" wrapText="1"/>
    </xf>
    <xf numFmtId="6" fontId="0" fillId="19" borderId="0" xfId="0" applyNumberFormat="1" applyFill="1" applyAlignment="1">
      <alignment horizontal="center"/>
    </xf>
    <xf numFmtId="0" fontId="0" fillId="19" borderId="0" xfId="0" applyFill="1"/>
    <xf numFmtId="0" fontId="0" fillId="20" borderId="0" xfId="0" applyFill="1" applyAlignment="1">
      <alignment horizontal="center" wrapText="1"/>
    </xf>
    <xf numFmtId="6" fontId="0" fillId="20" borderId="0" xfId="0" applyNumberFormat="1" applyFill="1" applyAlignment="1">
      <alignment horizontal="center"/>
    </xf>
    <xf numFmtId="0" fontId="0" fillId="20" borderId="0" xfId="0" applyFill="1"/>
    <xf numFmtId="8" fontId="0" fillId="7" borderId="0" xfId="0" applyNumberFormat="1" applyFill="1" applyAlignment="1">
      <alignment horizontal="center"/>
    </xf>
    <xf numFmtId="8" fontId="0" fillId="9" borderId="0" xfId="0" applyNumberFormat="1" applyFill="1" applyAlignment="1">
      <alignment horizontal="center"/>
    </xf>
    <xf numFmtId="8" fontId="0" fillId="4" borderId="0" xfId="0" applyNumberFormat="1" applyFill="1" applyAlignment="1">
      <alignment horizontal="center"/>
    </xf>
    <xf numFmtId="0" fontId="0" fillId="21" borderId="0" xfId="0" applyFill="1" applyAlignment="1">
      <alignment horizontal="center" wrapText="1"/>
    </xf>
    <xf numFmtId="8" fontId="0" fillId="21" borderId="0" xfId="0" applyNumberFormat="1" applyFill="1" applyAlignment="1">
      <alignment horizontal="center"/>
    </xf>
    <xf numFmtId="0" fontId="0" fillId="21" borderId="0" xfId="0" applyFill="1"/>
    <xf numFmtId="8" fontId="0" fillId="3" borderId="0" xfId="0" applyNumberFormat="1" applyFill="1" applyAlignment="1">
      <alignment horizontal="center"/>
    </xf>
    <xf numFmtId="0" fontId="0" fillId="22" borderId="0" xfId="0" applyFill="1" applyAlignment="1">
      <alignment horizontal="center" wrapText="1"/>
    </xf>
    <xf numFmtId="8" fontId="0" fillId="22" borderId="0" xfId="0" applyNumberFormat="1" applyFill="1" applyAlignment="1">
      <alignment horizontal="center"/>
    </xf>
    <xf numFmtId="0" fontId="0" fillId="22" borderId="0" xfId="0" applyFill="1"/>
    <xf numFmtId="6" fontId="0" fillId="9" borderId="0" xfId="0" applyNumberFormat="1" applyFill="1" applyAlignment="1">
      <alignment horizontal="center"/>
    </xf>
    <xf numFmtId="8" fontId="0" fillId="15" borderId="0" xfId="0" applyNumberFormat="1" applyFill="1" applyAlignment="1">
      <alignment horizontal="center"/>
    </xf>
    <xf numFmtId="8" fontId="0" fillId="11" borderId="0" xfId="0" applyNumberFormat="1" applyFill="1" applyAlignment="1">
      <alignment horizontal="center"/>
    </xf>
    <xf numFmtId="8" fontId="0" fillId="12" borderId="0" xfId="0" applyNumberFormat="1" applyFill="1" applyAlignment="1">
      <alignment horizontal="center"/>
    </xf>
    <xf numFmtId="6" fontId="0" fillId="14" borderId="0" xfId="0" applyNumberFormat="1" applyFill="1" applyAlignment="1">
      <alignment horizontal="center"/>
    </xf>
    <xf numFmtId="6" fontId="0" fillId="15" borderId="0" xfId="0" applyNumberFormat="1" applyFill="1"/>
    <xf numFmtId="6" fontId="0" fillId="7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19" borderId="0" xfId="0" applyFill="1" applyAlignment="1">
      <alignment horizontal="center"/>
    </xf>
    <xf numFmtId="4" fontId="0" fillId="11" borderId="0" xfId="0" applyNumberFormat="1" applyFill="1"/>
    <xf numFmtId="8" fontId="0" fillId="6" borderId="0" xfId="0" applyNumberFormat="1" applyFill="1" applyAlignment="1">
      <alignment horizontal="center"/>
    </xf>
    <xf numFmtId="14" fontId="0" fillId="18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164" fontId="0" fillId="2" borderId="0" xfId="0" applyNumberFormat="1" applyFill="1" applyAlignment="1">
      <alignment horizontal="center" wrapText="1"/>
    </xf>
    <xf numFmtId="164" fontId="0" fillId="22" borderId="0" xfId="0" applyNumberFormat="1" applyFill="1" applyAlignment="1">
      <alignment horizontal="center"/>
    </xf>
    <xf numFmtId="164" fontId="0" fillId="21" borderId="0" xfId="0" applyNumberFormat="1" applyFill="1" applyAlignment="1">
      <alignment horizontal="center"/>
    </xf>
    <xf numFmtId="164" fontId="0" fillId="11" borderId="0" xfId="0" applyNumberFormat="1" applyFill="1"/>
    <xf numFmtId="164" fontId="0" fillId="9" borderId="0" xfId="0" applyNumberFormat="1" applyFill="1"/>
    <xf numFmtId="164" fontId="0" fillId="20" borderId="0" xfId="0" applyNumberFormat="1" applyFill="1" applyAlignment="1">
      <alignment horizontal="center"/>
    </xf>
    <xf numFmtId="164" fontId="0" fillId="19" borderId="0" xfId="0" applyNumberFormat="1" applyFill="1" applyAlignment="1">
      <alignment horizontal="center"/>
    </xf>
    <xf numFmtId="6" fontId="0" fillId="4" borderId="0" xfId="0" applyNumberFormat="1" applyFill="1" applyAlignment="1">
      <alignment horizontal="center"/>
    </xf>
    <xf numFmtId="6" fontId="0" fillId="1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20" borderId="0" xfId="0" applyNumberFormat="1" applyFill="1" applyAlignment="1">
      <alignment horizontal="center"/>
    </xf>
    <xf numFmtId="14" fontId="0" fillId="19" borderId="0" xfId="0" applyNumberFormat="1" applyFill="1" applyAlignment="1">
      <alignment horizontal="center"/>
    </xf>
    <xf numFmtId="0" fontId="0" fillId="23" borderId="0" xfId="0" applyFill="1" applyAlignment="1">
      <alignment horizontal="center"/>
    </xf>
    <xf numFmtId="3" fontId="0" fillId="23" borderId="0" xfId="0" applyNumberFormat="1" applyFill="1" applyAlignment="1">
      <alignment horizontal="center" wrapText="1"/>
    </xf>
    <xf numFmtId="0" fontId="0" fillId="23" borderId="0" xfId="0" applyFill="1" applyAlignment="1">
      <alignment horizontal="center" wrapText="1"/>
    </xf>
    <xf numFmtId="0" fontId="1" fillId="23" borderId="0" xfId="1" applyFill="1" applyAlignment="1">
      <alignment horizontal="center" wrapText="1"/>
    </xf>
    <xf numFmtId="49" fontId="0" fillId="23" borderId="0" xfId="0" applyNumberFormat="1" applyFill="1" applyAlignment="1">
      <alignment horizontal="center"/>
    </xf>
    <xf numFmtId="0" fontId="0" fillId="23" borderId="0" xfId="0" applyFill="1"/>
    <xf numFmtId="164" fontId="0" fillId="6" borderId="0" xfId="0" applyNumberFormat="1" applyFill="1"/>
    <xf numFmtId="49" fontId="0" fillId="7" borderId="0" xfId="0" applyNumberFormat="1" applyFill="1" applyAlignment="1">
      <alignment horizontal="center"/>
    </xf>
    <xf numFmtId="14" fontId="0" fillId="14" borderId="0" xfId="0" applyNumberFormat="1" applyFill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24" borderId="0" xfId="0" applyFill="1" applyAlignment="1">
      <alignment horizontal="center" wrapText="1"/>
    </xf>
    <xf numFmtId="6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/>
    <xf numFmtId="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5" borderId="0" xfId="0" applyFill="1" applyAlignment="1">
      <alignment horizontal="center" wrapText="1"/>
    </xf>
    <xf numFmtId="6" fontId="0" fillId="25" borderId="0" xfId="0" applyNumberFormat="1" applyFill="1" applyAlignment="1">
      <alignment horizontal="center"/>
    </xf>
    <xf numFmtId="164" fontId="0" fillId="25" borderId="0" xfId="0" applyNumberForma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/>
    <xf numFmtId="0" fontId="0" fillId="26" borderId="0" xfId="0" applyFill="1" applyAlignment="1">
      <alignment horizontal="center" wrapText="1"/>
    </xf>
    <xf numFmtId="6" fontId="0" fillId="26" borderId="0" xfId="0" applyNumberFormat="1" applyFill="1" applyAlignment="1">
      <alignment horizontal="center"/>
    </xf>
    <xf numFmtId="16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0" fillId="26" borderId="0" xfId="0" applyFill="1"/>
    <xf numFmtId="14" fontId="0" fillId="21" borderId="0" xfId="0" applyNumberFormat="1" applyFill="1" applyAlignment="1">
      <alignment horizontal="center"/>
    </xf>
    <xf numFmtId="0" fontId="1" fillId="0" borderId="0" xfId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2" fillId="0" borderId="0" xfId="0" applyFont="1" applyFill="1" applyAlignment="1">
      <alignment horizontal="center"/>
    </xf>
    <xf numFmtId="8" fontId="0" fillId="11" borderId="0" xfId="0" applyNumberFormat="1" applyFill="1"/>
    <xf numFmtId="8" fontId="0" fillId="4" borderId="0" xfId="0" applyNumberFormat="1" applyFill="1"/>
    <xf numFmtId="164" fontId="0" fillId="18" borderId="0" xfId="0" applyNumberFormat="1" applyFill="1"/>
    <xf numFmtId="14" fontId="0" fillId="26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24" borderId="0" xfId="0" applyNumberFormat="1" applyFill="1" applyAlignment="1">
      <alignment horizontal="center"/>
    </xf>
    <xf numFmtId="14" fontId="0" fillId="25" borderId="0" xfId="0" applyNumberFormat="1" applyFill="1" applyAlignment="1">
      <alignment horizontal="center"/>
    </xf>
    <xf numFmtId="0" fontId="0" fillId="27" borderId="0" xfId="0" applyFill="1" applyAlignment="1">
      <alignment horizontal="center" wrapText="1"/>
    </xf>
    <xf numFmtId="0" fontId="0" fillId="27" borderId="0" xfId="0" applyFill="1"/>
    <xf numFmtId="8" fontId="0" fillId="20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164" fontId="0" fillId="27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4" fontId="0" fillId="5" borderId="0" xfId="0" applyNumberFormat="1" applyFill="1" applyAlignment="1">
      <alignment horizontal="center"/>
    </xf>
    <xf numFmtId="6" fontId="0" fillId="22" borderId="0" xfId="0" applyNumberFormat="1" applyFill="1" applyAlignment="1">
      <alignment horizontal="center"/>
    </xf>
    <xf numFmtId="14" fontId="0" fillId="22" borderId="0" xfId="0" applyNumberFormat="1" applyFill="1" applyAlignment="1">
      <alignment horizontal="center"/>
    </xf>
    <xf numFmtId="6" fontId="0" fillId="11" borderId="0" xfId="0" applyNumberFormat="1" applyFill="1" applyAlignment="1">
      <alignment horizontal="center"/>
    </xf>
    <xf numFmtId="8" fontId="0" fillId="26" borderId="0" xfId="0" applyNumberFormat="1" applyFill="1" applyAlignment="1">
      <alignment horizontal="center"/>
    </xf>
    <xf numFmtId="8" fontId="0" fillId="18" borderId="0" xfId="0" applyNumberFormat="1" applyFill="1" applyAlignment="1">
      <alignment horizontal="center"/>
    </xf>
    <xf numFmtId="10" fontId="0" fillId="12" borderId="0" xfId="0" applyNumberFormat="1" applyFill="1" applyAlignment="1">
      <alignment horizontal="center" wrapText="1"/>
    </xf>
    <xf numFmtId="14" fontId="0" fillId="17" borderId="0" xfId="0" applyNumberFormat="1" applyFill="1" applyAlignment="1">
      <alignment horizontal="center"/>
    </xf>
    <xf numFmtId="6" fontId="0" fillId="3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5" fontId="0" fillId="14" borderId="0" xfId="0" applyNumberFormat="1" applyFill="1" applyAlignment="1">
      <alignment horizontal="center"/>
    </xf>
    <xf numFmtId="6" fontId="0" fillId="17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6" fontId="0" fillId="15" borderId="0" xfId="0" applyNumberFormat="1" applyFill="1" applyAlignment="1">
      <alignment horizontal="center"/>
    </xf>
    <xf numFmtId="165" fontId="0" fillId="18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FF7C80"/>
      <color rgb="FF9966FF"/>
      <color rgb="FFC4452C"/>
      <color rgb="FFD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hnkens@mst.edu" TargetMode="External"/><Relationship Id="rId13" Type="http://schemas.openxmlformats.org/officeDocument/2006/relationships/hyperlink" Target="mailto:lpritcha@jeffco.edu" TargetMode="External"/><Relationship Id="rId18" Type="http://schemas.openxmlformats.org/officeDocument/2006/relationships/hyperlink" Target="mailto:fanchers@otc.edu" TargetMode="External"/><Relationship Id="rId3" Type="http://schemas.openxmlformats.org/officeDocument/2006/relationships/hyperlink" Target="mailto:akaiser@ucmo.edu" TargetMode="External"/><Relationship Id="rId21" Type="http://schemas.openxmlformats.org/officeDocument/2006/relationships/hyperlink" Target="mailto:ericdeatherage@crowder.edu" TargetMode="External"/><Relationship Id="rId7" Type="http://schemas.openxmlformats.org/officeDocument/2006/relationships/hyperlink" Target="mailto:steinkuhlerj@moval.edu" TargetMode="External"/><Relationship Id="rId12" Type="http://schemas.openxmlformats.org/officeDocument/2006/relationships/hyperlink" Target="mailto:renee.gorrell@barnesjewishcollege.edu" TargetMode="External"/><Relationship Id="rId17" Type="http://schemas.openxmlformats.org/officeDocument/2006/relationships/hyperlink" Target="mailto:Diane.Martin@MCCKC.EDU" TargetMode="External"/><Relationship Id="rId2" Type="http://schemas.openxmlformats.org/officeDocument/2006/relationships/hyperlink" Target="mailto:Reed-K@mssu.edu" TargetMode="External"/><Relationship Id="rId16" Type="http://schemas.openxmlformats.org/officeDocument/2006/relationships/hyperlink" Target="mailto:lisa.farrell@eastcentral.edu" TargetMode="External"/><Relationship Id="rId20" Type="http://schemas.openxmlformats.org/officeDocument/2006/relationships/hyperlink" Target="mailto:susanswogger@atsu.edu" TargetMode="External"/><Relationship Id="rId1" Type="http://schemas.openxmlformats.org/officeDocument/2006/relationships/hyperlink" Target="mailto:phuffman@lindenwood.edu" TargetMode="External"/><Relationship Id="rId6" Type="http://schemas.openxmlformats.org/officeDocument/2006/relationships/hyperlink" Target="mailto:dkammer@stephens.edu" TargetMode="External"/><Relationship Id="rId11" Type="http://schemas.openxmlformats.org/officeDocument/2006/relationships/hyperlink" Target="mailto:victoria.lyons@logan.edu" TargetMode="External"/><Relationship Id="rId5" Type="http://schemas.openxmlformats.org/officeDocument/2006/relationships/hyperlink" Target="mailto:christina@mobiusconsortium.org" TargetMode="External"/><Relationship Id="rId15" Type="http://schemas.openxmlformats.org/officeDocument/2006/relationships/hyperlink" Target="mailto:moser.derek@occ.edu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tolson@maryville.edu" TargetMode="External"/><Relationship Id="rId19" Type="http://schemas.openxmlformats.org/officeDocument/2006/relationships/hyperlink" Target="mailto:donnam@macc.edu" TargetMode="External"/><Relationship Id="rId4" Type="http://schemas.openxmlformats.org/officeDocument/2006/relationships/hyperlink" Target="mailto:jportman@fontbonne.edu" TargetMode="External"/><Relationship Id="rId9" Type="http://schemas.openxmlformats.org/officeDocument/2006/relationships/hyperlink" Target="mailto:ctrautweiler@cottey.edu" TargetMode="External"/><Relationship Id="rId14" Type="http://schemas.openxmlformats.org/officeDocument/2006/relationships/hyperlink" Target="mailto:tflett@stchas.edu" TargetMode="External"/><Relationship Id="rId22" Type="http://schemas.openxmlformats.org/officeDocument/2006/relationships/hyperlink" Target="mailto:rwallenbeck@sbuniv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82"/>
  <sheetViews>
    <sheetView zoomScale="60" zoomScaleNormal="60" workbookViewId="0">
      <pane ySplit="1" topLeftCell="A14" activePane="bottomLeft" state="frozen"/>
      <selection pane="bottomLeft" activeCell="M45" sqref="M45"/>
    </sheetView>
  </sheetViews>
  <sheetFormatPr defaultRowHeight="15" x14ac:dyDescent="0.25"/>
  <cols>
    <col min="1" max="1" width="22" style="1" customWidth="1"/>
    <col min="2" max="2" width="22" style="5" customWidth="1"/>
    <col min="3" max="3" width="24.42578125" style="1" customWidth="1"/>
    <col min="4" max="4" width="24.5703125" style="1" customWidth="1"/>
    <col min="5" max="6" width="17" style="8" customWidth="1"/>
    <col min="7" max="7" width="16" style="1" customWidth="1"/>
    <col min="8" max="8" width="20.140625" style="5" customWidth="1"/>
    <col min="9" max="9" width="17.7109375" style="5" customWidth="1"/>
    <col min="10" max="10" width="16" style="5" customWidth="1"/>
    <col min="11" max="11" width="21.5703125" style="9" customWidth="1"/>
    <col min="12" max="12" width="20.85546875" style="9" customWidth="1"/>
    <col min="13" max="13" width="27" style="104" customWidth="1"/>
    <col min="14" max="14" width="21" style="104" customWidth="1"/>
    <col min="15" max="16" width="17.85546875" style="104" customWidth="1"/>
    <col min="17" max="17" width="19.28515625" style="158" customWidth="1"/>
    <col min="18" max="18" width="16.85546875" style="148" customWidth="1"/>
    <col min="19" max="19" width="18.7109375" style="148" customWidth="1"/>
    <col min="20" max="20" width="20.5703125" style="148" customWidth="1"/>
    <col min="21" max="21" width="21.42578125" style="148" customWidth="1"/>
    <col min="22" max="22" width="20.42578125" style="148" customWidth="1"/>
    <col min="23" max="23" width="22.140625" style="148" customWidth="1"/>
    <col min="24" max="24" width="23.28515625" style="148" customWidth="1"/>
    <col min="25" max="25" width="22.28515625" style="152" customWidth="1"/>
    <col min="26" max="26" width="20.85546875" style="161" customWidth="1"/>
    <col min="27" max="27" width="20.5703125" style="152" customWidth="1"/>
    <col min="28" max="28" width="15.5703125" style="152" customWidth="1"/>
    <col min="29" max="29" width="21.7109375" style="152" customWidth="1"/>
    <col min="30" max="30" width="17.7109375" style="148" customWidth="1"/>
    <col min="31" max="31" width="17" style="152" customWidth="1"/>
    <col min="32" max="32" width="20.140625" style="152" customWidth="1"/>
    <col min="33" max="33" width="19.42578125" style="152" customWidth="1"/>
    <col min="34" max="34" width="18.85546875" style="152" customWidth="1"/>
    <col min="35" max="35" width="18" style="152" customWidth="1"/>
    <col min="36" max="37" width="17.42578125" style="152" customWidth="1"/>
    <col min="38" max="38" width="19.85546875" style="152" customWidth="1"/>
  </cols>
  <sheetData>
    <row r="1" spans="1:38" s="3" customFormat="1" ht="88.5" customHeight="1" x14ac:dyDescent="0.25">
      <c r="A1" s="2" t="s">
        <v>0</v>
      </c>
      <c r="B1" s="4" t="s">
        <v>1</v>
      </c>
      <c r="C1" s="2" t="s">
        <v>2</v>
      </c>
      <c r="D1" s="2" t="s">
        <v>3</v>
      </c>
      <c r="E1" s="9" t="s">
        <v>4</v>
      </c>
      <c r="F1" s="9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9" t="s">
        <v>254</v>
      </c>
      <c r="L1" s="9" t="s">
        <v>10</v>
      </c>
      <c r="M1" s="104" t="s">
        <v>11</v>
      </c>
      <c r="N1" s="104" t="s">
        <v>12</v>
      </c>
      <c r="O1" s="104" t="s">
        <v>13</v>
      </c>
      <c r="P1" s="104" t="s">
        <v>282</v>
      </c>
      <c r="Q1" s="158" t="s">
        <v>14</v>
      </c>
      <c r="R1" s="148" t="s">
        <v>15</v>
      </c>
      <c r="S1" s="148" t="s">
        <v>16</v>
      </c>
      <c r="T1" s="148" t="s">
        <v>17</v>
      </c>
      <c r="U1" s="148" t="s">
        <v>18</v>
      </c>
      <c r="V1" s="148" t="s">
        <v>19</v>
      </c>
      <c r="W1" s="148" t="s">
        <v>20</v>
      </c>
      <c r="X1" s="148" t="s">
        <v>21</v>
      </c>
      <c r="Y1" s="148" t="s">
        <v>22</v>
      </c>
      <c r="Z1" s="160" t="s">
        <v>23</v>
      </c>
      <c r="AA1" s="148" t="s">
        <v>24</v>
      </c>
      <c r="AB1" s="148" t="s">
        <v>25</v>
      </c>
      <c r="AC1" s="148" t="s">
        <v>195</v>
      </c>
      <c r="AD1" s="148" t="s">
        <v>207</v>
      </c>
      <c r="AE1" s="148" t="s">
        <v>225</v>
      </c>
      <c r="AF1" s="148" t="s">
        <v>231</v>
      </c>
      <c r="AG1" s="148" t="s">
        <v>256</v>
      </c>
      <c r="AH1" s="148" t="s">
        <v>280</v>
      </c>
      <c r="AI1" s="148" t="s">
        <v>289</v>
      </c>
      <c r="AJ1" s="148" t="s">
        <v>291</v>
      </c>
      <c r="AK1" s="148" t="s">
        <v>292</v>
      </c>
      <c r="AL1" s="148" t="s">
        <v>293</v>
      </c>
    </row>
    <row r="2" spans="1:38" x14ac:dyDescent="0.25">
      <c r="A2" s="6">
        <v>2017</v>
      </c>
    </row>
    <row r="3" spans="1:38" x14ac:dyDescent="0.25">
      <c r="A3" s="1" t="s">
        <v>26</v>
      </c>
      <c r="B3" s="5">
        <v>8</v>
      </c>
      <c r="C3" s="1">
        <v>63</v>
      </c>
      <c r="D3" s="1">
        <v>34</v>
      </c>
      <c r="E3" s="8">
        <f>SUM(C3:D3)</f>
        <v>97</v>
      </c>
      <c r="G3" s="1">
        <v>97</v>
      </c>
      <c r="H3" s="5">
        <v>97</v>
      </c>
      <c r="I3" s="5">
        <v>43</v>
      </c>
      <c r="J3" s="5">
        <v>43</v>
      </c>
      <c r="M3" s="104">
        <v>5510</v>
      </c>
      <c r="O3" s="104" t="s">
        <v>27</v>
      </c>
    </row>
    <row r="4" spans="1:38" x14ac:dyDescent="0.25">
      <c r="A4" s="6">
        <v>2018</v>
      </c>
    </row>
    <row r="5" spans="1:38" x14ac:dyDescent="0.25">
      <c r="A5" s="1" t="s">
        <v>28</v>
      </c>
      <c r="B5" s="5">
        <v>8</v>
      </c>
      <c r="C5" s="1">
        <v>299</v>
      </c>
      <c r="D5" s="1">
        <v>179</v>
      </c>
      <c r="E5" s="8">
        <f>SUM(C5:D5)</f>
        <v>478</v>
      </c>
      <c r="F5" s="8">
        <v>15</v>
      </c>
      <c r="G5" s="1">
        <v>478</v>
      </c>
      <c r="H5" s="5">
        <f>SUM(G3:G5)</f>
        <v>575</v>
      </c>
      <c r="I5" s="5">
        <v>170</v>
      </c>
      <c r="J5" s="5">
        <f>SUM(I3:I5)</f>
        <v>213</v>
      </c>
      <c r="K5" s="9">
        <v>2365</v>
      </c>
      <c r="L5" s="156">
        <v>0.20019999999999999</v>
      </c>
      <c r="M5" s="104">
        <v>5716</v>
      </c>
      <c r="O5" s="104" t="s">
        <v>29</v>
      </c>
    </row>
    <row r="6" spans="1:38" x14ac:dyDescent="0.25">
      <c r="A6" s="1" t="s">
        <v>30</v>
      </c>
      <c r="B6" s="5">
        <v>8</v>
      </c>
      <c r="C6" s="1">
        <v>345</v>
      </c>
      <c r="D6" s="1">
        <v>204</v>
      </c>
      <c r="E6" s="8">
        <v>549</v>
      </c>
      <c r="F6" s="8">
        <v>20</v>
      </c>
      <c r="G6" s="1">
        <v>1027</v>
      </c>
      <c r="H6" s="5">
        <v>1124</v>
      </c>
      <c r="I6" s="5">
        <v>195</v>
      </c>
      <c r="J6" s="5">
        <v>307</v>
      </c>
      <c r="K6" s="9">
        <v>2109</v>
      </c>
      <c r="L6" s="156">
        <v>0.26029999999999998</v>
      </c>
      <c r="M6" s="104">
        <v>5789</v>
      </c>
      <c r="O6" s="104" t="s">
        <v>29</v>
      </c>
    </row>
    <row r="7" spans="1:38" x14ac:dyDescent="0.25">
      <c r="A7" s="1" t="s">
        <v>31</v>
      </c>
      <c r="B7" s="5">
        <v>9</v>
      </c>
      <c r="C7" s="1">
        <v>486</v>
      </c>
      <c r="D7" s="1">
        <v>278</v>
      </c>
      <c r="E7" s="8">
        <v>764</v>
      </c>
      <c r="F7" s="8">
        <v>25</v>
      </c>
      <c r="G7" s="1">
        <v>1791</v>
      </c>
      <c r="H7" s="5">
        <v>1888</v>
      </c>
      <c r="I7" s="5">
        <v>248</v>
      </c>
      <c r="J7" s="5">
        <v>431</v>
      </c>
      <c r="K7" s="9">
        <v>2079</v>
      </c>
      <c r="L7" s="156">
        <v>0.3674</v>
      </c>
      <c r="M7" s="104">
        <v>5844</v>
      </c>
      <c r="O7" s="104" t="s">
        <v>32</v>
      </c>
    </row>
    <row r="8" spans="1:38" x14ac:dyDescent="0.25">
      <c r="A8" s="1" t="s">
        <v>33</v>
      </c>
      <c r="B8" s="5">
        <v>9</v>
      </c>
      <c r="C8" s="1">
        <v>426</v>
      </c>
      <c r="D8" s="1">
        <v>200</v>
      </c>
      <c r="E8" s="8">
        <v>626</v>
      </c>
      <c r="F8" s="8">
        <v>21</v>
      </c>
      <c r="G8" s="1">
        <v>2417</v>
      </c>
      <c r="H8" s="5">
        <v>2514</v>
      </c>
      <c r="I8" s="5">
        <v>198</v>
      </c>
      <c r="J8" s="5">
        <v>509</v>
      </c>
      <c r="K8" s="9">
        <v>1883</v>
      </c>
      <c r="L8" s="156">
        <v>0.33239999999999997</v>
      </c>
      <c r="M8" s="104">
        <v>5912</v>
      </c>
      <c r="O8" s="104" t="s">
        <v>34</v>
      </c>
    </row>
    <row r="9" spans="1:38" x14ac:dyDescent="0.25">
      <c r="A9" s="1" t="s">
        <v>35</v>
      </c>
      <c r="B9" s="5">
        <v>10</v>
      </c>
      <c r="C9" s="1">
        <v>393</v>
      </c>
      <c r="D9" s="1">
        <v>219</v>
      </c>
      <c r="E9" s="8">
        <v>612</v>
      </c>
      <c r="F9" s="8">
        <v>20</v>
      </c>
      <c r="G9" s="1">
        <v>3029</v>
      </c>
      <c r="H9" s="5">
        <v>3126</v>
      </c>
      <c r="I9" s="5">
        <v>188</v>
      </c>
      <c r="J9" s="5">
        <v>558</v>
      </c>
      <c r="K9" s="9">
        <v>1485</v>
      </c>
      <c r="L9" s="156">
        <v>0.41210000000000002</v>
      </c>
      <c r="M9" s="157">
        <v>10883</v>
      </c>
      <c r="O9" s="104" t="s">
        <v>32</v>
      </c>
    </row>
    <row r="10" spans="1:38" x14ac:dyDescent="0.25">
      <c r="A10" s="1" t="s">
        <v>36</v>
      </c>
      <c r="B10" s="5">
        <v>10</v>
      </c>
      <c r="C10" s="1">
        <v>324</v>
      </c>
      <c r="D10" s="1">
        <v>206</v>
      </c>
      <c r="E10" s="8">
        <v>530</v>
      </c>
      <c r="F10" s="8">
        <v>18</v>
      </c>
      <c r="G10" s="1">
        <v>3559</v>
      </c>
      <c r="H10" s="5">
        <v>3656</v>
      </c>
      <c r="I10" s="5">
        <v>175</v>
      </c>
      <c r="J10" s="5">
        <v>606</v>
      </c>
      <c r="K10" s="9">
        <v>1459</v>
      </c>
      <c r="L10" s="156">
        <v>0.36320000000000002</v>
      </c>
      <c r="M10" s="157">
        <v>10984</v>
      </c>
      <c r="O10" s="104" t="s">
        <v>37</v>
      </c>
    </row>
    <row r="11" spans="1:38" x14ac:dyDescent="0.25">
      <c r="A11" s="1" t="s">
        <v>38</v>
      </c>
      <c r="B11" s="5">
        <v>12</v>
      </c>
      <c r="C11" s="1">
        <v>486</v>
      </c>
      <c r="D11" s="1">
        <v>228</v>
      </c>
      <c r="E11" s="8">
        <f>SUM(C11:D11)</f>
        <v>714</v>
      </c>
      <c r="F11" s="8">
        <v>23</v>
      </c>
      <c r="G11" s="1">
        <f>SUM(G10,E11)</f>
        <v>4273</v>
      </c>
      <c r="H11" s="5">
        <f>SUM(H10,E11)</f>
        <v>4370</v>
      </c>
      <c r="I11" s="5">
        <v>214</v>
      </c>
      <c r="J11" s="5">
        <v>675</v>
      </c>
      <c r="K11" s="9">
        <v>912</v>
      </c>
      <c r="L11" s="156">
        <v>0.78280000000000005</v>
      </c>
      <c r="M11" s="157">
        <v>10996</v>
      </c>
      <c r="N11" s="104" t="s">
        <v>39</v>
      </c>
      <c r="O11" s="104" t="s">
        <v>34</v>
      </c>
    </row>
    <row r="12" spans="1:38" x14ac:dyDescent="0.25">
      <c r="A12" s="1" t="s">
        <v>40</v>
      </c>
      <c r="B12" s="5">
        <v>13</v>
      </c>
      <c r="C12" s="1">
        <v>581</v>
      </c>
      <c r="D12" s="1">
        <v>271</v>
      </c>
      <c r="E12" s="8">
        <f>SUM(C12:D12)</f>
        <v>852</v>
      </c>
      <c r="F12" s="8">
        <v>28</v>
      </c>
      <c r="G12" s="1">
        <f>SUM(G11,E12)</f>
        <v>5125</v>
      </c>
      <c r="H12" s="5">
        <f>SUM(H11,E12)</f>
        <v>5222</v>
      </c>
      <c r="I12" s="5">
        <v>246</v>
      </c>
      <c r="J12" s="5">
        <v>771</v>
      </c>
      <c r="K12" s="9">
        <v>1277</v>
      </c>
      <c r="L12" s="156">
        <v>0.66710000000000003</v>
      </c>
      <c r="M12" s="157">
        <v>11116</v>
      </c>
      <c r="N12" s="104" t="s">
        <v>39</v>
      </c>
      <c r="O12" s="104" t="s">
        <v>34</v>
      </c>
    </row>
    <row r="13" spans="1:38" x14ac:dyDescent="0.25">
      <c r="A13" s="1" t="s">
        <v>41</v>
      </c>
      <c r="B13" s="5">
        <v>15</v>
      </c>
      <c r="C13" s="1">
        <v>688</v>
      </c>
      <c r="D13" s="1">
        <v>376</v>
      </c>
      <c r="E13" s="8">
        <v>1064</v>
      </c>
      <c r="F13" s="8">
        <v>36</v>
      </c>
      <c r="G13" s="1">
        <f>SUM(G12,E13)</f>
        <v>6189</v>
      </c>
      <c r="H13" s="5">
        <f>SUM(H12,E13)</f>
        <v>6286</v>
      </c>
      <c r="I13" s="5">
        <v>350</v>
      </c>
      <c r="J13" s="5">
        <v>931</v>
      </c>
      <c r="K13" s="9">
        <v>2566</v>
      </c>
      <c r="L13" s="156">
        <v>0.41470000000000001</v>
      </c>
      <c r="M13" s="157">
        <v>11158</v>
      </c>
      <c r="N13" s="104" t="s">
        <v>39</v>
      </c>
      <c r="O13" s="104" t="s">
        <v>27</v>
      </c>
      <c r="P13" s="264">
        <v>0.2099</v>
      </c>
      <c r="Q13" s="158">
        <v>2343</v>
      </c>
      <c r="R13" s="148">
        <v>361</v>
      </c>
      <c r="S13" s="148">
        <v>91</v>
      </c>
      <c r="T13" s="148">
        <v>26</v>
      </c>
      <c r="U13" s="148">
        <v>7</v>
      </c>
      <c r="V13" s="148">
        <v>1</v>
      </c>
      <c r="W13" s="148">
        <v>1</v>
      </c>
    </row>
    <row r="14" spans="1:38" x14ac:dyDescent="0.25">
      <c r="A14" s="1" t="s">
        <v>42</v>
      </c>
      <c r="B14" s="5">
        <v>16</v>
      </c>
      <c r="C14" s="1">
        <v>743</v>
      </c>
      <c r="D14" s="1">
        <v>377</v>
      </c>
      <c r="E14" s="8">
        <v>1120</v>
      </c>
      <c r="F14" s="8">
        <v>36</v>
      </c>
      <c r="G14" s="1">
        <f>SUM(G13,E14)</f>
        <v>7309</v>
      </c>
      <c r="H14" s="5">
        <f>SUM(E14,H13)</f>
        <v>7406</v>
      </c>
      <c r="I14" s="5">
        <v>380</v>
      </c>
      <c r="J14" s="5">
        <v>1085</v>
      </c>
      <c r="K14" s="9">
        <v>2341</v>
      </c>
      <c r="L14" s="156">
        <v>0.47839999999999999</v>
      </c>
      <c r="M14" s="157">
        <v>11319</v>
      </c>
      <c r="N14" s="104" t="s">
        <v>39</v>
      </c>
      <c r="O14" s="104" t="s">
        <v>43</v>
      </c>
      <c r="P14" s="264">
        <v>0.22889999999999999</v>
      </c>
      <c r="Q14" s="158" t="s">
        <v>44</v>
      </c>
      <c r="R14" s="148">
        <v>441</v>
      </c>
      <c r="S14" s="148">
        <v>119</v>
      </c>
      <c r="T14" s="148">
        <v>40</v>
      </c>
      <c r="U14" s="148">
        <v>9</v>
      </c>
      <c r="V14" s="148">
        <v>2</v>
      </c>
      <c r="W14" s="148">
        <v>1</v>
      </c>
      <c r="X14" s="148">
        <v>1</v>
      </c>
    </row>
    <row r="15" spans="1:38" x14ac:dyDescent="0.25">
      <c r="A15" s="1" t="s">
        <v>45</v>
      </c>
      <c r="B15" s="5">
        <v>16</v>
      </c>
      <c r="C15" s="1">
        <v>772</v>
      </c>
      <c r="D15" s="1">
        <v>349</v>
      </c>
      <c r="E15" s="8">
        <v>1121</v>
      </c>
      <c r="F15" s="8">
        <v>37</v>
      </c>
      <c r="G15" s="1">
        <f>SUM(G14,E15)</f>
        <v>8430</v>
      </c>
      <c r="H15" s="5">
        <f>SUM(H14,E15)</f>
        <v>8527</v>
      </c>
      <c r="I15" s="5">
        <v>375</v>
      </c>
      <c r="J15" s="5">
        <v>1196</v>
      </c>
      <c r="K15" s="9">
        <v>1399</v>
      </c>
      <c r="L15" s="156">
        <v>0.80120000000000002</v>
      </c>
      <c r="M15" s="157">
        <v>11347</v>
      </c>
      <c r="N15" s="104" t="s">
        <v>39</v>
      </c>
      <c r="O15" s="104" t="s">
        <v>46</v>
      </c>
      <c r="P15" s="264">
        <v>0.24790000000000001</v>
      </c>
      <c r="Q15" s="158" t="s">
        <v>47</v>
      </c>
      <c r="R15" s="148">
        <v>494</v>
      </c>
      <c r="S15" s="148">
        <v>141</v>
      </c>
      <c r="T15" s="148">
        <v>52</v>
      </c>
      <c r="U15" s="148">
        <v>12</v>
      </c>
      <c r="V15" s="148">
        <v>6</v>
      </c>
      <c r="W15" s="148">
        <v>1</v>
      </c>
      <c r="X15" s="148">
        <v>1</v>
      </c>
      <c r="Y15" s="152">
        <v>1</v>
      </c>
    </row>
    <row r="16" spans="1:38" x14ac:dyDescent="0.25">
      <c r="A16" s="1" t="s">
        <v>26</v>
      </c>
      <c r="B16" s="5">
        <v>16</v>
      </c>
      <c r="C16" s="1">
        <v>858</v>
      </c>
      <c r="D16" s="1">
        <v>472</v>
      </c>
      <c r="E16" s="8">
        <f>SUM(C16:D16)</f>
        <v>1330</v>
      </c>
      <c r="F16" s="8">
        <v>43</v>
      </c>
      <c r="G16" s="1">
        <f>SUM(E16,G15)</f>
        <v>9760</v>
      </c>
      <c r="H16" s="5">
        <v>9863</v>
      </c>
      <c r="I16" s="5">
        <v>344</v>
      </c>
      <c r="J16" s="5">
        <v>1287</v>
      </c>
      <c r="K16" s="9">
        <v>899</v>
      </c>
      <c r="L16" s="156">
        <v>1.4794</v>
      </c>
      <c r="M16" s="157">
        <v>11531</v>
      </c>
      <c r="N16" s="104" t="s">
        <v>48</v>
      </c>
      <c r="O16" s="104" t="s">
        <v>27</v>
      </c>
      <c r="P16" s="264">
        <v>0.26440000000000002</v>
      </c>
      <c r="Q16" s="158" t="s">
        <v>49</v>
      </c>
      <c r="R16" s="148">
        <v>585</v>
      </c>
      <c r="S16" s="148">
        <v>178</v>
      </c>
      <c r="T16" s="148">
        <v>64</v>
      </c>
      <c r="U16" s="148">
        <v>20</v>
      </c>
      <c r="V16" s="148">
        <v>8</v>
      </c>
      <c r="W16" s="148">
        <v>2</v>
      </c>
      <c r="X16" s="148">
        <v>1</v>
      </c>
      <c r="Y16" s="152">
        <v>1</v>
      </c>
      <c r="Z16" s="161">
        <v>1</v>
      </c>
    </row>
    <row r="17" spans="1:107" x14ac:dyDescent="0.25">
      <c r="A17" s="6">
        <v>2019</v>
      </c>
    </row>
    <row r="18" spans="1:107" x14ac:dyDescent="0.25">
      <c r="A18" s="1" t="s">
        <v>28</v>
      </c>
      <c r="B18" s="5">
        <v>17</v>
      </c>
      <c r="C18" s="1">
        <v>795</v>
      </c>
      <c r="D18" s="1">
        <v>485</v>
      </c>
      <c r="E18" s="8">
        <f>SUM(C18:D18)</f>
        <v>1280</v>
      </c>
      <c r="F18" s="8">
        <v>41</v>
      </c>
      <c r="G18" s="1">
        <v>1280</v>
      </c>
      <c r="H18" s="5">
        <f>SUM(H16,E18)</f>
        <v>11143</v>
      </c>
      <c r="I18" s="5">
        <v>379</v>
      </c>
      <c r="J18" s="5">
        <v>1388</v>
      </c>
      <c r="K18" s="9">
        <v>1949</v>
      </c>
      <c r="L18" s="156">
        <v>0.65669999999999995</v>
      </c>
      <c r="M18" s="157">
        <v>11555</v>
      </c>
      <c r="N18" s="104" t="s">
        <v>48</v>
      </c>
      <c r="O18" s="104" t="s">
        <v>50</v>
      </c>
      <c r="P18" s="264">
        <v>0.28289999999999998</v>
      </c>
      <c r="Q18" s="158" t="s">
        <v>51</v>
      </c>
      <c r="R18" s="148">
        <v>693</v>
      </c>
      <c r="S18" s="148">
        <v>214</v>
      </c>
      <c r="T18" s="148">
        <v>87</v>
      </c>
      <c r="U18" s="148">
        <v>33</v>
      </c>
      <c r="V18" s="148">
        <v>10</v>
      </c>
      <c r="W18" s="148">
        <v>4</v>
      </c>
      <c r="X18" s="148">
        <v>1</v>
      </c>
      <c r="Y18" s="152">
        <v>1</v>
      </c>
      <c r="Z18" s="161">
        <v>1</v>
      </c>
      <c r="AA18" s="152">
        <v>1</v>
      </c>
    </row>
    <row r="19" spans="1:107" x14ac:dyDescent="0.25">
      <c r="A19" s="1" t="s">
        <v>30</v>
      </c>
      <c r="B19" s="5">
        <v>17</v>
      </c>
      <c r="C19" s="1">
        <v>773</v>
      </c>
      <c r="D19" s="1">
        <v>426</v>
      </c>
      <c r="E19" s="8">
        <v>1199</v>
      </c>
      <c r="F19" s="8">
        <v>43</v>
      </c>
      <c r="G19" s="1">
        <f>SUM(E19,G18)</f>
        <v>2479</v>
      </c>
      <c r="H19" s="5">
        <f>SUM(E19,H18)</f>
        <v>12342</v>
      </c>
      <c r="I19" s="5">
        <v>384</v>
      </c>
      <c r="J19" s="5">
        <v>1496</v>
      </c>
      <c r="K19" s="9">
        <v>2334</v>
      </c>
      <c r="L19" s="156">
        <v>0.51370000000000005</v>
      </c>
      <c r="M19" s="157">
        <v>11669</v>
      </c>
      <c r="N19" s="104" t="s">
        <v>48</v>
      </c>
      <c r="O19" s="104" t="s">
        <v>32</v>
      </c>
      <c r="P19" s="264">
        <v>0.2954</v>
      </c>
      <c r="Q19" s="158" t="s">
        <v>52</v>
      </c>
      <c r="R19" s="148">
        <v>785</v>
      </c>
      <c r="S19" s="148">
        <v>237</v>
      </c>
      <c r="T19" s="148">
        <v>98</v>
      </c>
      <c r="U19" s="148">
        <v>43</v>
      </c>
      <c r="V19" s="148">
        <v>14</v>
      </c>
      <c r="W19" s="148">
        <v>5</v>
      </c>
      <c r="X19" s="148">
        <v>1</v>
      </c>
      <c r="Y19" s="152">
        <v>1</v>
      </c>
      <c r="Z19" s="161">
        <v>1</v>
      </c>
      <c r="AA19" s="152">
        <v>1</v>
      </c>
    </row>
    <row r="20" spans="1:107" s="38" customFormat="1" x14ac:dyDescent="0.25">
      <c r="A20" s="196" t="s">
        <v>31</v>
      </c>
      <c r="B20" s="197">
        <v>17</v>
      </c>
      <c r="C20" s="196">
        <v>879</v>
      </c>
      <c r="D20" s="196">
        <v>402</v>
      </c>
      <c r="E20" s="8">
        <f>SUM(C20:D20)</f>
        <v>1281</v>
      </c>
      <c r="F20" s="8">
        <v>41</v>
      </c>
      <c r="G20" s="196">
        <f>SUM(E20,G19)</f>
        <v>3760</v>
      </c>
      <c r="H20" s="197">
        <f t="shared" ref="H20:H25" si="0">SUM(H19,E20)</f>
        <v>13623</v>
      </c>
      <c r="I20" s="197">
        <v>390</v>
      </c>
      <c r="J20" s="197">
        <v>1578</v>
      </c>
      <c r="K20" s="9">
        <v>1397</v>
      </c>
      <c r="L20" s="156">
        <v>0.91690000000000005</v>
      </c>
      <c r="M20" s="157">
        <v>11718</v>
      </c>
      <c r="N20" s="104" t="s">
        <v>53</v>
      </c>
      <c r="O20" s="104" t="s">
        <v>46</v>
      </c>
      <c r="P20" s="264">
        <v>0.30969999999999998</v>
      </c>
      <c r="Q20" s="158" t="s">
        <v>54</v>
      </c>
      <c r="R20" s="148">
        <v>880</v>
      </c>
      <c r="S20" s="148">
        <v>285</v>
      </c>
      <c r="T20" s="148">
        <v>119</v>
      </c>
      <c r="U20" s="148">
        <v>63</v>
      </c>
      <c r="V20" s="148">
        <v>24</v>
      </c>
      <c r="W20" s="148">
        <v>10</v>
      </c>
      <c r="X20" s="148">
        <v>3</v>
      </c>
      <c r="Y20" s="152">
        <v>1</v>
      </c>
      <c r="Z20" s="161">
        <v>1</v>
      </c>
      <c r="AA20" s="152">
        <v>1</v>
      </c>
      <c r="AB20" s="152">
        <v>1</v>
      </c>
      <c r="AC20" s="152"/>
      <c r="AD20" s="148"/>
      <c r="AE20" s="152"/>
      <c r="AF20" s="152"/>
      <c r="AG20" s="152"/>
      <c r="AH20" s="152"/>
      <c r="AI20" s="152"/>
      <c r="AJ20" s="152"/>
      <c r="AK20" s="152"/>
      <c r="AL20" s="152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</row>
    <row r="21" spans="1:107" x14ac:dyDescent="0.25">
      <c r="A21" s="1" t="s">
        <v>33</v>
      </c>
      <c r="B21" s="5">
        <v>17</v>
      </c>
      <c r="C21" s="1">
        <v>703</v>
      </c>
      <c r="D21" s="1">
        <v>389</v>
      </c>
      <c r="E21" s="8">
        <v>1092</v>
      </c>
      <c r="F21" s="8">
        <v>36</v>
      </c>
      <c r="G21" s="1">
        <f>SUM(G20,E21)</f>
        <v>4852</v>
      </c>
      <c r="H21" s="5">
        <f t="shared" si="0"/>
        <v>14715</v>
      </c>
      <c r="I21" s="5">
        <v>394</v>
      </c>
      <c r="J21" s="5">
        <v>1692</v>
      </c>
      <c r="K21" s="9">
        <v>1824</v>
      </c>
      <c r="L21" s="156">
        <v>0.59860000000000002</v>
      </c>
      <c r="M21" s="157">
        <v>11760</v>
      </c>
      <c r="N21" s="104" t="s">
        <v>53</v>
      </c>
      <c r="O21" s="104" t="s">
        <v>182</v>
      </c>
      <c r="P21" s="264">
        <v>0.31240000000000001</v>
      </c>
      <c r="Q21" s="158" t="s">
        <v>183</v>
      </c>
      <c r="R21" s="148">
        <v>957</v>
      </c>
      <c r="S21" s="148">
        <v>316</v>
      </c>
      <c r="T21" s="148">
        <v>138</v>
      </c>
      <c r="U21" s="148">
        <v>71</v>
      </c>
      <c r="V21" s="148">
        <v>31</v>
      </c>
      <c r="W21" s="148">
        <v>11</v>
      </c>
      <c r="X21" s="148">
        <v>5</v>
      </c>
      <c r="Y21" s="152">
        <v>2</v>
      </c>
      <c r="Z21" s="161">
        <v>1</v>
      </c>
      <c r="AA21" s="152">
        <v>1</v>
      </c>
      <c r="AB21" s="152">
        <v>1</v>
      </c>
    </row>
    <row r="22" spans="1:107" x14ac:dyDescent="0.25">
      <c r="A22" s="1" t="s">
        <v>35</v>
      </c>
      <c r="B22" s="5">
        <v>17</v>
      </c>
      <c r="C22" s="1">
        <v>843</v>
      </c>
      <c r="D22" s="1">
        <v>415</v>
      </c>
      <c r="E22" s="8">
        <v>1258</v>
      </c>
      <c r="F22" s="8">
        <v>41</v>
      </c>
      <c r="G22" s="1">
        <f>SUM(G21,E22)</f>
        <v>6110</v>
      </c>
      <c r="H22" s="5">
        <f t="shared" si="0"/>
        <v>15973</v>
      </c>
      <c r="I22" s="5">
        <v>382</v>
      </c>
      <c r="J22" s="5">
        <v>1784</v>
      </c>
      <c r="K22" s="9">
        <v>858</v>
      </c>
      <c r="L22" s="156">
        <v>1.4661999999999999</v>
      </c>
      <c r="M22" s="157">
        <v>11773</v>
      </c>
      <c r="N22" s="104" t="s">
        <v>53</v>
      </c>
      <c r="O22" s="104" t="s">
        <v>182</v>
      </c>
      <c r="P22" s="264">
        <v>0.33040000000000003</v>
      </c>
      <c r="Q22" s="158" t="s">
        <v>196</v>
      </c>
      <c r="R22" s="148">
        <v>1074</v>
      </c>
      <c r="S22" s="148">
        <v>359</v>
      </c>
      <c r="T22" s="148">
        <v>163</v>
      </c>
      <c r="U22" s="148">
        <v>78</v>
      </c>
      <c r="V22" s="148">
        <v>42</v>
      </c>
      <c r="W22" s="148">
        <v>17</v>
      </c>
      <c r="X22" s="148">
        <v>8</v>
      </c>
      <c r="Y22" s="152">
        <v>3</v>
      </c>
      <c r="Z22" s="161">
        <v>1</v>
      </c>
      <c r="AA22" s="152">
        <v>1</v>
      </c>
      <c r="AB22" s="152">
        <v>1</v>
      </c>
      <c r="AC22" s="152">
        <v>1</v>
      </c>
    </row>
    <row r="23" spans="1:107" x14ac:dyDescent="0.25">
      <c r="A23" s="1" t="s">
        <v>36</v>
      </c>
      <c r="B23" s="5">
        <v>19</v>
      </c>
      <c r="C23" s="1">
        <v>795</v>
      </c>
      <c r="D23" s="1">
        <v>403</v>
      </c>
      <c r="E23" s="8">
        <v>1198</v>
      </c>
      <c r="F23" s="8">
        <v>40</v>
      </c>
      <c r="G23" s="1">
        <f>SUM(G22,E23)</f>
        <v>7308</v>
      </c>
      <c r="H23" s="5">
        <f t="shared" si="0"/>
        <v>17171</v>
      </c>
      <c r="I23" s="5">
        <v>362</v>
      </c>
      <c r="J23" s="5">
        <v>1864</v>
      </c>
      <c r="K23" s="9">
        <v>1431</v>
      </c>
      <c r="L23" s="156">
        <v>0.83709999999999996</v>
      </c>
      <c r="M23" s="157">
        <v>11809</v>
      </c>
      <c r="N23" s="104" t="s">
        <v>53</v>
      </c>
      <c r="O23" s="104" t="s">
        <v>43</v>
      </c>
      <c r="P23" s="264">
        <v>0.3478</v>
      </c>
      <c r="Q23" s="158" t="s">
        <v>208</v>
      </c>
      <c r="R23" s="148">
        <v>1125</v>
      </c>
      <c r="S23" s="148">
        <v>404</v>
      </c>
      <c r="T23" s="148">
        <v>192</v>
      </c>
      <c r="U23" s="148">
        <v>102</v>
      </c>
      <c r="V23" s="148">
        <v>54</v>
      </c>
      <c r="W23" s="148">
        <v>22</v>
      </c>
      <c r="X23" s="148">
        <v>8</v>
      </c>
      <c r="Y23" s="152">
        <v>5</v>
      </c>
      <c r="Z23" s="161">
        <v>1</v>
      </c>
      <c r="AA23" s="152">
        <v>1</v>
      </c>
      <c r="AB23" s="152">
        <v>1</v>
      </c>
      <c r="AC23" s="152">
        <v>1</v>
      </c>
      <c r="AD23" s="148">
        <v>1</v>
      </c>
    </row>
    <row r="24" spans="1:107" x14ac:dyDescent="0.25">
      <c r="A24" s="1" t="s">
        <v>38</v>
      </c>
      <c r="B24" s="5">
        <v>20</v>
      </c>
      <c r="C24" s="1">
        <v>891</v>
      </c>
      <c r="D24" s="1">
        <v>316</v>
      </c>
      <c r="E24" s="8">
        <v>1207</v>
      </c>
      <c r="F24" s="8">
        <v>39</v>
      </c>
      <c r="G24" s="1">
        <f>SUM(G23,E24)</f>
        <v>8515</v>
      </c>
      <c r="H24" s="5">
        <f t="shared" si="0"/>
        <v>18378</v>
      </c>
      <c r="I24" s="5">
        <v>354</v>
      </c>
      <c r="J24" s="5">
        <v>1932</v>
      </c>
      <c r="K24" s="9">
        <v>1184</v>
      </c>
      <c r="L24" s="156">
        <v>1.0194000000000001</v>
      </c>
      <c r="M24" s="157">
        <v>10872</v>
      </c>
      <c r="N24" s="104" t="s">
        <v>209</v>
      </c>
      <c r="O24" s="104" t="s">
        <v>221</v>
      </c>
      <c r="P24" s="264">
        <v>0.33929999999999999</v>
      </c>
      <c r="Q24" s="158" t="s">
        <v>220</v>
      </c>
      <c r="R24" s="148">
        <v>1091</v>
      </c>
      <c r="S24" s="148">
        <v>426</v>
      </c>
      <c r="T24" s="148">
        <v>209</v>
      </c>
      <c r="U24" s="148">
        <v>116</v>
      </c>
      <c r="V24" s="148">
        <v>62</v>
      </c>
      <c r="W24" s="148">
        <v>31</v>
      </c>
      <c r="X24" s="148">
        <v>13</v>
      </c>
      <c r="Y24" s="152">
        <v>7</v>
      </c>
      <c r="Z24" s="161">
        <v>3</v>
      </c>
      <c r="AA24" s="152">
        <v>1</v>
      </c>
      <c r="AB24" s="152">
        <v>1</v>
      </c>
      <c r="AC24" s="152">
        <v>1</v>
      </c>
      <c r="AD24" s="148">
        <v>1</v>
      </c>
    </row>
    <row r="25" spans="1:107" x14ac:dyDescent="0.25">
      <c r="A25" s="1" t="s">
        <v>40</v>
      </c>
      <c r="B25" s="5">
        <v>21</v>
      </c>
      <c r="C25" s="1">
        <v>857</v>
      </c>
      <c r="D25" s="1">
        <v>312</v>
      </c>
      <c r="E25" s="8">
        <v>1169</v>
      </c>
      <c r="F25" s="8">
        <v>38</v>
      </c>
      <c r="G25" s="1">
        <f>SUM(G24,E25)</f>
        <v>9684</v>
      </c>
      <c r="H25" s="5">
        <f t="shared" si="0"/>
        <v>19547</v>
      </c>
      <c r="I25" s="5">
        <v>368</v>
      </c>
      <c r="J25" s="5">
        <v>2045</v>
      </c>
      <c r="K25" s="9">
        <v>1540</v>
      </c>
      <c r="L25" s="156">
        <v>0.75900000000000001</v>
      </c>
      <c r="M25" s="157">
        <v>10898</v>
      </c>
      <c r="N25" s="104" t="s">
        <v>209</v>
      </c>
      <c r="O25" s="104" t="s">
        <v>227</v>
      </c>
      <c r="P25" s="264">
        <v>0.35120000000000001</v>
      </c>
      <c r="Q25" s="158" t="s">
        <v>226</v>
      </c>
      <c r="R25" s="148">
        <v>1163</v>
      </c>
      <c r="S25" s="148">
        <v>458</v>
      </c>
      <c r="T25" s="148">
        <v>229</v>
      </c>
      <c r="U25" s="148">
        <v>136</v>
      </c>
      <c r="V25" s="148">
        <v>72</v>
      </c>
      <c r="W25" s="148">
        <v>41</v>
      </c>
      <c r="X25" s="148">
        <v>18</v>
      </c>
      <c r="Y25" s="152">
        <v>8</v>
      </c>
      <c r="Z25" s="161">
        <v>5</v>
      </c>
      <c r="AA25" s="152">
        <v>1</v>
      </c>
      <c r="AB25" s="152">
        <v>1</v>
      </c>
      <c r="AC25" s="152">
        <v>1</v>
      </c>
      <c r="AD25" s="148">
        <v>1</v>
      </c>
      <c r="AE25" s="152">
        <v>1</v>
      </c>
    </row>
    <row r="26" spans="1:107" x14ac:dyDescent="0.25">
      <c r="A26" s="1" t="s">
        <v>41</v>
      </c>
      <c r="B26" s="5">
        <v>23</v>
      </c>
      <c r="C26" s="1">
        <v>863</v>
      </c>
      <c r="D26" s="1">
        <v>344</v>
      </c>
      <c r="E26" s="8">
        <f>SUM(C26:D26)</f>
        <v>1207</v>
      </c>
      <c r="F26" s="8">
        <v>40</v>
      </c>
      <c r="G26" s="1">
        <f>SUM(E26,G25)</f>
        <v>10891</v>
      </c>
      <c r="H26" s="5">
        <f>SUM(H25,E26)</f>
        <v>20754</v>
      </c>
      <c r="I26" s="5">
        <v>412</v>
      </c>
      <c r="J26" s="5">
        <v>2211</v>
      </c>
      <c r="K26" s="9">
        <v>2086</v>
      </c>
      <c r="L26" s="156">
        <v>0.57869999999999999</v>
      </c>
      <c r="M26" s="104">
        <v>10987</v>
      </c>
      <c r="N26" s="104" t="s">
        <v>209</v>
      </c>
      <c r="O26" s="104" t="s">
        <v>233</v>
      </c>
      <c r="P26" s="264">
        <v>0.36170000000000002</v>
      </c>
      <c r="Q26" s="158" t="s">
        <v>232</v>
      </c>
      <c r="R26" s="148">
        <v>1246</v>
      </c>
      <c r="S26" s="148">
        <v>508</v>
      </c>
      <c r="T26" s="148">
        <v>259</v>
      </c>
      <c r="U26" s="148">
        <v>159</v>
      </c>
      <c r="V26" s="148">
        <v>93</v>
      </c>
      <c r="W26" s="148">
        <v>48</v>
      </c>
      <c r="X26" s="148">
        <v>24</v>
      </c>
      <c r="Y26" s="152">
        <v>10</v>
      </c>
      <c r="Z26" s="161">
        <v>6</v>
      </c>
      <c r="AA26" s="152">
        <v>2</v>
      </c>
      <c r="AB26" s="152">
        <v>1</v>
      </c>
      <c r="AC26" s="152">
        <v>1</v>
      </c>
      <c r="AD26" s="148">
        <v>1</v>
      </c>
      <c r="AE26" s="152">
        <v>1</v>
      </c>
      <c r="AF26" s="152">
        <v>1</v>
      </c>
    </row>
    <row r="27" spans="1:107" x14ac:dyDescent="0.25">
      <c r="A27" s="1" t="s">
        <v>42</v>
      </c>
      <c r="B27" s="5">
        <v>23</v>
      </c>
      <c r="C27" s="1">
        <v>946</v>
      </c>
      <c r="D27" s="1">
        <v>372</v>
      </c>
      <c r="E27" s="8">
        <f>SUM(C27:D27)</f>
        <v>1318</v>
      </c>
      <c r="F27" s="8">
        <v>42</v>
      </c>
      <c r="G27" s="1">
        <f>SUM(G26,D27)</f>
        <v>11263</v>
      </c>
      <c r="H27" s="5">
        <f>SUM(H26,D27)</f>
        <v>21126</v>
      </c>
      <c r="I27" s="5">
        <v>472</v>
      </c>
      <c r="J27" s="5">
        <v>2388</v>
      </c>
      <c r="K27" s="9">
        <v>2708</v>
      </c>
      <c r="L27" s="156">
        <v>0.48670000000000002</v>
      </c>
      <c r="M27" s="157">
        <v>11067</v>
      </c>
      <c r="N27" s="104" t="s">
        <v>209</v>
      </c>
      <c r="O27" s="104" t="s">
        <v>249</v>
      </c>
      <c r="P27" s="264">
        <v>0.36849999999999999</v>
      </c>
      <c r="Q27" s="158" t="s">
        <v>250</v>
      </c>
      <c r="R27" s="148">
        <v>1324</v>
      </c>
      <c r="S27" s="148">
        <v>546</v>
      </c>
      <c r="T27" s="148">
        <v>279</v>
      </c>
      <c r="U27" s="148">
        <v>165</v>
      </c>
      <c r="V27" s="148">
        <v>104</v>
      </c>
      <c r="W27" s="148">
        <v>56</v>
      </c>
      <c r="X27" s="148">
        <v>30</v>
      </c>
      <c r="Y27" s="152">
        <v>12</v>
      </c>
      <c r="Z27" s="161">
        <v>6</v>
      </c>
      <c r="AA27" s="152">
        <v>3</v>
      </c>
      <c r="AB27" s="152">
        <v>2</v>
      </c>
      <c r="AC27" s="152">
        <v>1</v>
      </c>
      <c r="AD27" s="148">
        <v>1</v>
      </c>
      <c r="AE27" s="152">
        <v>1</v>
      </c>
      <c r="AF27" s="152">
        <v>1</v>
      </c>
    </row>
    <row r="28" spans="1:107" x14ac:dyDescent="0.25">
      <c r="A28" s="1" t="s">
        <v>45</v>
      </c>
      <c r="B28" s="5">
        <v>23</v>
      </c>
      <c r="C28" s="1">
        <v>926</v>
      </c>
      <c r="D28" s="1">
        <v>345</v>
      </c>
      <c r="E28" s="8">
        <v>1271</v>
      </c>
      <c r="F28" s="8">
        <v>42</v>
      </c>
      <c r="G28" s="1">
        <f>SUM(G27,E28)</f>
        <v>12534</v>
      </c>
      <c r="H28" s="5">
        <f>SUM(H27,E28)</f>
        <v>22397</v>
      </c>
      <c r="I28" s="5">
        <v>464</v>
      </c>
      <c r="J28" s="5">
        <v>2527</v>
      </c>
      <c r="K28" s="9">
        <v>1869</v>
      </c>
      <c r="L28" s="156">
        <v>0.68</v>
      </c>
      <c r="M28" s="157">
        <v>11170</v>
      </c>
      <c r="N28" s="104" t="s">
        <v>255</v>
      </c>
      <c r="O28" s="104" t="s">
        <v>227</v>
      </c>
      <c r="P28" s="264">
        <v>0.37109999999999999</v>
      </c>
      <c r="Q28" s="158" t="s">
        <v>257</v>
      </c>
      <c r="R28" s="148">
        <v>1405</v>
      </c>
      <c r="S28" s="148">
        <v>584</v>
      </c>
      <c r="T28" s="148">
        <v>295</v>
      </c>
      <c r="U28" s="148">
        <v>179</v>
      </c>
      <c r="V28" s="148">
        <v>113</v>
      </c>
      <c r="W28" s="148">
        <v>65</v>
      </c>
      <c r="X28" s="148">
        <v>38</v>
      </c>
      <c r="Y28" s="152">
        <v>17</v>
      </c>
      <c r="Z28" s="161">
        <v>8</v>
      </c>
      <c r="AA28" s="152">
        <v>3</v>
      </c>
      <c r="AB28" s="152">
        <v>2</v>
      </c>
      <c r="AC28" s="152">
        <v>2</v>
      </c>
      <c r="AD28" s="148">
        <v>1</v>
      </c>
      <c r="AE28" s="152">
        <v>1</v>
      </c>
      <c r="AF28" s="152">
        <v>1</v>
      </c>
      <c r="AG28" s="152">
        <v>1</v>
      </c>
    </row>
    <row r="29" spans="1:107" x14ac:dyDescent="0.25">
      <c r="A29" s="1" t="s">
        <v>26</v>
      </c>
      <c r="B29" s="5">
        <v>23</v>
      </c>
      <c r="C29" s="1">
        <v>1108</v>
      </c>
      <c r="D29" s="1">
        <v>366</v>
      </c>
      <c r="E29" s="8">
        <v>1474</v>
      </c>
      <c r="F29" s="8">
        <v>48</v>
      </c>
      <c r="G29" s="1">
        <f>SUM(G28,E29)</f>
        <v>14008</v>
      </c>
      <c r="H29" s="5">
        <f>SUM(H28,E29)</f>
        <v>23871</v>
      </c>
      <c r="I29" s="5">
        <v>445</v>
      </c>
      <c r="J29" s="5">
        <v>2614</v>
      </c>
      <c r="K29" s="9">
        <v>1052</v>
      </c>
      <c r="L29" s="156">
        <v>1.4011</v>
      </c>
      <c r="M29" s="157">
        <v>11235</v>
      </c>
      <c r="N29" s="104" t="s">
        <v>255</v>
      </c>
      <c r="O29" s="104" t="s">
        <v>276</v>
      </c>
      <c r="P29" s="264">
        <v>0.37440000000000001</v>
      </c>
      <c r="Q29" s="158" t="s">
        <v>277</v>
      </c>
      <c r="R29" s="148">
        <v>1475</v>
      </c>
      <c r="S29" s="148">
        <v>628</v>
      </c>
      <c r="T29" s="148">
        <v>330</v>
      </c>
      <c r="U29" s="148">
        <v>196</v>
      </c>
      <c r="V29" s="148">
        <v>125</v>
      </c>
      <c r="W29" s="148">
        <v>83</v>
      </c>
      <c r="X29" s="148">
        <v>49</v>
      </c>
      <c r="Y29" s="152">
        <v>23</v>
      </c>
      <c r="Z29" s="161">
        <v>14</v>
      </c>
      <c r="AA29" s="152">
        <v>6</v>
      </c>
      <c r="AB29" s="152">
        <v>3</v>
      </c>
      <c r="AC29" s="152">
        <v>2</v>
      </c>
      <c r="AD29" s="148">
        <v>1</v>
      </c>
      <c r="AE29" s="152">
        <v>1</v>
      </c>
      <c r="AF29" s="152">
        <v>1</v>
      </c>
      <c r="AG29" s="152">
        <v>1</v>
      </c>
    </row>
    <row r="30" spans="1:107" x14ac:dyDescent="0.25">
      <c r="A30" s="6">
        <v>2020</v>
      </c>
    </row>
    <row r="31" spans="1:107" x14ac:dyDescent="0.25">
      <c r="A31" s="1" t="s">
        <v>28</v>
      </c>
      <c r="B31" s="5">
        <v>23</v>
      </c>
      <c r="C31" s="1">
        <v>1144</v>
      </c>
      <c r="D31" s="1">
        <v>365</v>
      </c>
      <c r="E31" s="8">
        <v>1509</v>
      </c>
      <c r="F31" s="8">
        <v>49</v>
      </c>
      <c r="G31" s="1">
        <v>1509</v>
      </c>
      <c r="H31" s="5">
        <f>SUM(H29,G31)</f>
        <v>25380</v>
      </c>
      <c r="I31" s="5">
        <v>463</v>
      </c>
      <c r="J31" s="5">
        <v>2731</v>
      </c>
      <c r="K31" s="9">
        <v>1793</v>
      </c>
      <c r="L31" s="156">
        <v>0.84160000000000001</v>
      </c>
      <c r="M31" s="157">
        <v>11582</v>
      </c>
      <c r="N31" s="104" t="s">
        <v>255</v>
      </c>
      <c r="O31" s="104" t="s">
        <v>279</v>
      </c>
      <c r="P31" s="264">
        <v>0.36749999999999999</v>
      </c>
      <c r="Q31" s="158" t="s">
        <v>281</v>
      </c>
      <c r="R31" s="148">
        <v>1526</v>
      </c>
      <c r="S31" s="148">
        <v>664</v>
      </c>
      <c r="T31" s="148">
        <v>346</v>
      </c>
      <c r="U31" s="148">
        <v>207</v>
      </c>
      <c r="V31" s="148">
        <v>135</v>
      </c>
      <c r="W31" s="148">
        <v>95</v>
      </c>
      <c r="X31" s="148">
        <v>55</v>
      </c>
      <c r="Y31" s="152">
        <v>31</v>
      </c>
      <c r="Z31" s="161">
        <v>17</v>
      </c>
      <c r="AA31" s="152">
        <v>8</v>
      </c>
      <c r="AB31" s="152">
        <v>3</v>
      </c>
      <c r="AC31" s="152">
        <v>2</v>
      </c>
      <c r="AD31" s="148">
        <v>1</v>
      </c>
      <c r="AE31" s="152">
        <v>1</v>
      </c>
      <c r="AF31" s="152">
        <v>1</v>
      </c>
      <c r="AG31" s="152">
        <v>1</v>
      </c>
      <c r="AH31" s="152">
        <v>1</v>
      </c>
    </row>
    <row r="32" spans="1:107" x14ac:dyDescent="0.25">
      <c r="A32" s="1" t="s">
        <v>30</v>
      </c>
      <c r="B32" s="5">
        <v>23</v>
      </c>
      <c r="C32" s="1">
        <v>1156</v>
      </c>
      <c r="D32" s="1">
        <v>329</v>
      </c>
      <c r="E32" s="8">
        <v>1485</v>
      </c>
      <c r="F32" s="8">
        <v>51</v>
      </c>
      <c r="G32" s="1">
        <f>SUM(E32,G31)</f>
        <v>2994</v>
      </c>
      <c r="H32" s="5">
        <f>SUM(E32,H31)</f>
        <v>26865</v>
      </c>
      <c r="I32" s="5">
        <v>470</v>
      </c>
      <c r="J32" s="5">
        <v>2833</v>
      </c>
      <c r="K32" s="9">
        <v>2117</v>
      </c>
      <c r="L32" s="156">
        <v>0.70150000000000001</v>
      </c>
      <c r="M32" s="157">
        <v>11726</v>
      </c>
      <c r="N32" s="104" t="s">
        <v>255</v>
      </c>
      <c r="O32" s="104" t="s">
        <v>285</v>
      </c>
      <c r="P32" s="264">
        <v>0.36749999999999999</v>
      </c>
      <c r="Q32" s="158" t="s">
        <v>284</v>
      </c>
      <c r="R32" s="148">
        <v>1578</v>
      </c>
      <c r="S32" s="148">
        <v>697</v>
      </c>
      <c r="T32" s="148">
        <v>369</v>
      </c>
      <c r="U32" s="148">
        <v>226</v>
      </c>
      <c r="V32" s="148">
        <v>151</v>
      </c>
      <c r="W32" s="148">
        <v>103</v>
      </c>
      <c r="X32" s="148">
        <v>64</v>
      </c>
      <c r="Y32" s="152">
        <v>39</v>
      </c>
      <c r="Z32" s="161">
        <v>22</v>
      </c>
      <c r="AA32" s="152">
        <v>9</v>
      </c>
      <c r="AB32" s="152">
        <v>3</v>
      </c>
      <c r="AC32" s="152">
        <v>3</v>
      </c>
      <c r="AD32" s="148">
        <v>2</v>
      </c>
      <c r="AE32" s="152">
        <v>1</v>
      </c>
      <c r="AF32" s="152">
        <v>1</v>
      </c>
      <c r="AG32" s="152">
        <v>1</v>
      </c>
      <c r="AH32" s="152">
        <v>1</v>
      </c>
    </row>
    <row r="33" spans="1:42" x14ac:dyDescent="0.25">
      <c r="A33" s="1" t="s">
        <v>31</v>
      </c>
      <c r="B33" s="5">
        <v>23</v>
      </c>
      <c r="C33" s="1">
        <v>1071</v>
      </c>
      <c r="D33" s="1">
        <v>378</v>
      </c>
      <c r="E33" s="8">
        <v>1449</v>
      </c>
      <c r="F33" s="8">
        <v>47</v>
      </c>
      <c r="G33" s="1">
        <f>SUM(G32,E33)</f>
        <v>4443</v>
      </c>
      <c r="H33" s="5">
        <f>SUM(H32,E33)</f>
        <v>28314</v>
      </c>
      <c r="I33" s="5">
        <v>471</v>
      </c>
      <c r="J33" s="5">
        <v>2938</v>
      </c>
      <c r="K33" s="9">
        <v>1084</v>
      </c>
      <c r="L33" s="156">
        <v>1.3367</v>
      </c>
      <c r="M33" s="157">
        <v>11847</v>
      </c>
      <c r="N33" s="104" t="s">
        <v>255</v>
      </c>
      <c r="O33" s="104" t="s">
        <v>221</v>
      </c>
      <c r="P33" s="264">
        <v>0.36749999999999999</v>
      </c>
      <c r="Q33" s="158" t="s">
        <v>286</v>
      </c>
      <c r="R33" s="148">
        <v>1756</v>
      </c>
      <c r="S33" s="148">
        <v>748</v>
      </c>
      <c r="T33" s="148">
        <v>401</v>
      </c>
      <c r="U33" s="148">
        <v>253</v>
      </c>
      <c r="V33" s="148">
        <v>165</v>
      </c>
      <c r="W33" s="148">
        <v>116</v>
      </c>
      <c r="X33" s="148">
        <v>78</v>
      </c>
      <c r="Y33" s="152">
        <v>50</v>
      </c>
      <c r="Z33" s="161">
        <v>32</v>
      </c>
      <c r="AA33" s="152">
        <v>19</v>
      </c>
      <c r="AB33" s="152">
        <v>11</v>
      </c>
      <c r="AC33" s="152">
        <v>6</v>
      </c>
      <c r="AD33" s="148">
        <v>4</v>
      </c>
      <c r="AE33" s="152">
        <v>3</v>
      </c>
      <c r="AF33" s="152">
        <v>1</v>
      </c>
      <c r="AG33" s="152">
        <v>1</v>
      </c>
      <c r="AH33" s="152">
        <v>1</v>
      </c>
    </row>
    <row r="34" spans="1:42" x14ac:dyDescent="0.25">
      <c r="A34" s="1" t="s">
        <v>33</v>
      </c>
      <c r="B34" s="5">
        <v>23</v>
      </c>
      <c r="C34" s="1">
        <v>944</v>
      </c>
      <c r="D34" s="1">
        <v>412</v>
      </c>
      <c r="E34" s="8">
        <v>1356</v>
      </c>
      <c r="F34" s="8">
        <v>45</v>
      </c>
      <c r="G34" s="1">
        <f>SUM(E34,G33)</f>
        <v>5799</v>
      </c>
      <c r="H34" s="5">
        <f>SUM(H33,E34)</f>
        <v>29670</v>
      </c>
      <c r="I34" s="5">
        <v>482</v>
      </c>
      <c r="J34" s="5">
        <v>3097</v>
      </c>
      <c r="K34" s="9">
        <v>51</v>
      </c>
      <c r="L34" s="156">
        <v>26.588200000000001</v>
      </c>
      <c r="M34" s="157">
        <v>16136</v>
      </c>
      <c r="N34" s="104" t="s">
        <v>287</v>
      </c>
      <c r="O34" s="104" t="s">
        <v>288</v>
      </c>
      <c r="P34" s="264">
        <v>0.31900000000000001</v>
      </c>
      <c r="Q34" s="158" t="s">
        <v>290</v>
      </c>
      <c r="R34" s="148">
        <v>1831</v>
      </c>
      <c r="S34" s="148">
        <v>794</v>
      </c>
      <c r="T34" s="148">
        <v>429</v>
      </c>
      <c r="U34" s="148">
        <v>268</v>
      </c>
      <c r="V34" s="148">
        <v>176</v>
      </c>
      <c r="W34" s="148">
        <v>123</v>
      </c>
      <c r="X34" s="148">
        <v>89</v>
      </c>
      <c r="Y34" s="152">
        <v>54</v>
      </c>
      <c r="Z34" s="161">
        <v>37</v>
      </c>
      <c r="AA34" s="152">
        <v>25</v>
      </c>
      <c r="AB34" s="152">
        <v>12</v>
      </c>
      <c r="AC34" s="152">
        <v>8</v>
      </c>
      <c r="AD34" s="148">
        <v>5</v>
      </c>
      <c r="AE34" s="152">
        <v>4</v>
      </c>
      <c r="AF34" s="152">
        <v>3</v>
      </c>
      <c r="AG34" s="152">
        <v>2</v>
      </c>
      <c r="AH34" s="152">
        <v>1</v>
      </c>
      <c r="AI34" s="152">
        <v>1</v>
      </c>
    </row>
    <row r="35" spans="1:42" x14ac:dyDescent="0.25">
      <c r="A35" s="1" t="s">
        <v>35</v>
      </c>
      <c r="B35" s="5">
        <v>23</v>
      </c>
      <c r="C35" s="1">
        <v>1012</v>
      </c>
      <c r="D35" s="1">
        <v>424</v>
      </c>
      <c r="E35" s="8">
        <v>1435</v>
      </c>
      <c r="F35" s="8">
        <v>46</v>
      </c>
      <c r="G35" s="1">
        <f>SUM(D35,G34)</f>
        <v>6223</v>
      </c>
      <c r="H35" s="5">
        <f>SUM(H34,E35)</f>
        <v>31105</v>
      </c>
      <c r="I35" s="5">
        <v>462</v>
      </c>
      <c r="J35" s="5">
        <v>3215</v>
      </c>
      <c r="K35" s="9">
        <v>42</v>
      </c>
      <c r="L35" s="156">
        <v>34.166699999999999</v>
      </c>
      <c r="M35" s="157">
        <v>16220</v>
      </c>
      <c r="N35" s="104" t="s">
        <v>287</v>
      </c>
      <c r="O35" s="104" t="s">
        <v>233</v>
      </c>
      <c r="P35" s="264">
        <v>0.32550000000000001</v>
      </c>
      <c r="Q35" s="158" t="s">
        <v>294</v>
      </c>
      <c r="R35" s="148">
        <v>1907</v>
      </c>
      <c r="S35" s="148">
        <v>836</v>
      </c>
      <c r="T35" s="148">
        <v>466</v>
      </c>
      <c r="U35" s="148">
        <v>286</v>
      </c>
      <c r="V35" s="148">
        <v>190</v>
      </c>
      <c r="W35" s="148">
        <v>134</v>
      </c>
      <c r="X35" s="148">
        <v>97</v>
      </c>
      <c r="Y35" s="152">
        <v>63</v>
      </c>
      <c r="Z35" s="161">
        <v>41</v>
      </c>
      <c r="AA35" s="152">
        <v>30</v>
      </c>
      <c r="AB35" s="152">
        <v>17</v>
      </c>
      <c r="AC35" s="152">
        <v>10</v>
      </c>
      <c r="AD35" s="148">
        <v>9</v>
      </c>
      <c r="AE35" s="152">
        <v>5</v>
      </c>
      <c r="AF35" s="152">
        <v>4</v>
      </c>
      <c r="AG35" s="152">
        <v>3</v>
      </c>
      <c r="AH35" s="152">
        <v>2</v>
      </c>
      <c r="AI35" s="152">
        <v>2</v>
      </c>
      <c r="AJ35" s="152">
        <v>2</v>
      </c>
      <c r="AK35" s="152">
        <v>1</v>
      </c>
      <c r="AL35" s="152">
        <v>1</v>
      </c>
    </row>
    <row r="36" spans="1:42" x14ac:dyDescent="0.25">
      <c r="A36" s="1" t="s">
        <v>36</v>
      </c>
      <c r="B36" s="5">
        <v>24</v>
      </c>
      <c r="C36" s="1">
        <v>1002</v>
      </c>
      <c r="D36" s="1">
        <v>435</v>
      </c>
      <c r="E36" s="8">
        <v>1437</v>
      </c>
      <c r="F36" s="8">
        <v>48</v>
      </c>
      <c r="G36" s="1">
        <f>SUM(G35,E36)</f>
        <v>7660</v>
      </c>
      <c r="H36" s="5">
        <f>SUM(H35,E36)</f>
        <v>32542</v>
      </c>
      <c r="I36" s="5">
        <v>441</v>
      </c>
      <c r="J36" s="5">
        <v>3310</v>
      </c>
      <c r="K36" s="9">
        <v>623</v>
      </c>
      <c r="L36" s="156">
        <v>2.3065000000000002</v>
      </c>
      <c r="M36" s="157">
        <v>16263</v>
      </c>
      <c r="N36" s="104" t="s">
        <v>287</v>
      </c>
      <c r="O36" s="104" t="s">
        <v>288</v>
      </c>
      <c r="P36" s="264">
        <v>0.33610000000000001</v>
      </c>
      <c r="Q36" s="158" t="s">
        <v>295</v>
      </c>
      <c r="R36" s="148">
        <v>1988</v>
      </c>
      <c r="S36" s="148">
        <v>879</v>
      </c>
      <c r="T36" s="148">
        <v>496</v>
      </c>
      <c r="U36" s="148">
        <v>307</v>
      </c>
      <c r="V36" s="148">
        <v>202</v>
      </c>
      <c r="W36" s="148">
        <v>141</v>
      </c>
      <c r="X36" s="148">
        <v>102</v>
      </c>
      <c r="Y36" s="152">
        <v>68</v>
      </c>
      <c r="Z36" s="161">
        <v>48</v>
      </c>
      <c r="AA36" s="152">
        <v>32</v>
      </c>
      <c r="AB36" s="152">
        <v>20</v>
      </c>
      <c r="AC36" s="152">
        <v>14</v>
      </c>
      <c r="AD36" s="148">
        <v>9</v>
      </c>
      <c r="AE36" s="152">
        <v>8</v>
      </c>
      <c r="AF36" s="152">
        <v>6</v>
      </c>
      <c r="AG36" s="152">
        <v>4</v>
      </c>
      <c r="AH36" s="152">
        <v>3</v>
      </c>
      <c r="AI36" s="152">
        <v>2</v>
      </c>
      <c r="AJ36" s="152">
        <v>2</v>
      </c>
      <c r="AK36" s="152">
        <v>1</v>
      </c>
      <c r="AL36" s="152">
        <v>1</v>
      </c>
      <c r="AM36" s="152">
        <v>1</v>
      </c>
      <c r="AN36" s="152">
        <v>1</v>
      </c>
      <c r="AO36" s="152">
        <v>1</v>
      </c>
    </row>
    <row r="37" spans="1:42" x14ac:dyDescent="0.25">
      <c r="A37" s="1" t="s">
        <v>38</v>
      </c>
      <c r="B37" s="5">
        <v>24</v>
      </c>
      <c r="C37" s="1">
        <v>1043</v>
      </c>
      <c r="D37" s="1">
        <v>436</v>
      </c>
      <c r="E37" s="8">
        <v>1479</v>
      </c>
      <c r="F37" s="8">
        <v>48</v>
      </c>
      <c r="G37" s="1">
        <f>SUM(E37,G36)</f>
        <v>9139</v>
      </c>
      <c r="H37" s="5">
        <f>SUM(E37,H36)</f>
        <v>34021</v>
      </c>
      <c r="I37" s="5">
        <v>445</v>
      </c>
      <c r="J37" s="5">
        <v>3402</v>
      </c>
      <c r="M37" s="157">
        <v>16418</v>
      </c>
      <c r="N37" s="104" t="s">
        <v>287</v>
      </c>
      <c r="O37" s="104" t="s">
        <v>288</v>
      </c>
      <c r="P37" s="264">
        <v>0.33929999999999999</v>
      </c>
      <c r="Q37" s="158" t="s">
        <v>296</v>
      </c>
      <c r="R37" s="148">
        <v>2067</v>
      </c>
      <c r="S37" s="148">
        <v>822</v>
      </c>
      <c r="T37" s="148">
        <v>522</v>
      </c>
      <c r="U37" s="148">
        <v>320</v>
      </c>
      <c r="V37" s="148">
        <v>219</v>
      </c>
      <c r="W37" s="148">
        <v>151</v>
      </c>
      <c r="X37" s="148">
        <v>111</v>
      </c>
      <c r="Y37" s="152">
        <v>76</v>
      </c>
      <c r="Z37" s="161">
        <v>54</v>
      </c>
      <c r="AA37" s="152">
        <v>36</v>
      </c>
      <c r="AB37" s="152">
        <v>23</v>
      </c>
      <c r="AC37" s="152">
        <v>16</v>
      </c>
      <c r="AD37" s="148">
        <v>11</v>
      </c>
      <c r="AE37" s="152">
        <v>8</v>
      </c>
      <c r="AF37" s="152">
        <v>7</v>
      </c>
      <c r="AG37" s="152">
        <v>7</v>
      </c>
      <c r="AH37" s="152">
        <v>4</v>
      </c>
      <c r="AI37" s="152">
        <v>3</v>
      </c>
      <c r="AJ37" s="152">
        <v>2</v>
      </c>
      <c r="AK37" s="152">
        <v>1</v>
      </c>
      <c r="AL37" s="152">
        <v>1</v>
      </c>
      <c r="AM37" s="152">
        <v>1</v>
      </c>
      <c r="AN37" s="152">
        <v>1</v>
      </c>
      <c r="AO37" s="152">
        <v>1</v>
      </c>
    </row>
    <row r="38" spans="1:42" x14ac:dyDescent="0.25">
      <c r="A38" s="1" t="s">
        <v>40</v>
      </c>
      <c r="B38" s="5">
        <v>24</v>
      </c>
      <c r="C38" s="1">
        <v>973</v>
      </c>
      <c r="D38" s="1">
        <v>346</v>
      </c>
      <c r="E38" s="8">
        <v>1321</v>
      </c>
      <c r="F38" s="8">
        <v>42</v>
      </c>
      <c r="G38" s="1">
        <f>SUM(E38,G37)</f>
        <v>10460</v>
      </c>
      <c r="H38" s="5">
        <f>SUM(E38,H37)</f>
        <v>35342</v>
      </c>
      <c r="I38" s="5">
        <v>421</v>
      </c>
      <c r="J38" s="5">
        <v>3484</v>
      </c>
      <c r="M38" s="157">
        <v>16826</v>
      </c>
      <c r="N38" s="104" t="s">
        <v>287</v>
      </c>
      <c r="O38" s="104" t="s">
        <v>221</v>
      </c>
      <c r="P38" s="264">
        <v>0.3528</v>
      </c>
      <c r="Q38" s="158" t="s">
        <v>298</v>
      </c>
      <c r="R38" s="148">
        <v>2220</v>
      </c>
      <c r="S38" s="148">
        <v>1003</v>
      </c>
      <c r="T38" s="148">
        <v>569</v>
      </c>
      <c r="U38" s="148">
        <v>353</v>
      </c>
      <c r="V38" s="148">
        <v>241</v>
      </c>
      <c r="W38" s="148">
        <v>171</v>
      </c>
      <c r="X38" s="148">
        <v>126</v>
      </c>
      <c r="Y38" s="152">
        <v>93</v>
      </c>
      <c r="Z38" s="161">
        <v>63</v>
      </c>
      <c r="AA38" s="152">
        <v>46</v>
      </c>
      <c r="AB38" s="152">
        <v>32</v>
      </c>
      <c r="AC38" s="152">
        <v>20</v>
      </c>
      <c r="AD38" s="148">
        <v>15</v>
      </c>
      <c r="AE38" s="152">
        <v>11</v>
      </c>
      <c r="AF38" s="152">
        <v>9</v>
      </c>
      <c r="AG38" s="152">
        <v>7</v>
      </c>
      <c r="AH38" s="152">
        <v>5</v>
      </c>
      <c r="AI38" s="152">
        <v>3</v>
      </c>
      <c r="AJ38" s="152">
        <v>3</v>
      </c>
      <c r="AK38" s="152">
        <v>1</v>
      </c>
      <c r="AL38" s="152">
        <v>1</v>
      </c>
      <c r="AM38" s="152">
        <v>1</v>
      </c>
      <c r="AN38" s="152">
        <v>1</v>
      </c>
      <c r="AO38" s="152">
        <v>1</v>
      </c>
      <c r="AP38" s="152">
        <v>1</v>
      </c>
    </row>
    <row r="39" spans="1:42" x14ac:dyDescent="0.25">
      <c r="A39" s="1" t="s">
        <v>41</v>
      </c>
      <c r="M39" s="157">
        <v>17105</v>
      </c>
      <c r="N39" s="104" t="s">
        <v>299</v>
      </c>
      <c r="O39" s="104" t="s">
        <v>249</v>
      </c>
      <c r="P39" s="264">
        <v>0.35160000000000002</v>
      </c>
      <c r="Q39" s="158" t="s">
        <v>300</v>
      </c>
      <c r="R39" s="148">
        <v>2224</v>
      </c>
      <c r="S39" s="148">
        <v>1003</v>
      </c>
      <c r="T39" s="148">
        <v>569</v>
      </c>
      <c r="U39" s="148">
        <v>353</v>
      </c>
      <c r="V39" s="148">
        <v>241</v>
      </c>
      <c r="W39" s="148">
        <v>171</v>
      </c>
      <c r="X39" s="148">
        <v>126</v>
      </c>
      <c r="Y39" s="152">
        <v>93</v>
      </c>
      <c r="Z39" s="161">
        <v>63</v>
      </c>
      <c r="AA39" s="152">
        <v>46</v>
      </c>
      <c r="AB39" s="152">
        <v>32</v>
      </c>
      <c r="AC39" s="152">
        <v>20</v>
      </c>
      <c r="AD39" s="148">
        <v>15</v>
      </c>
      <c r="AE39" s="152">
        <v>11</v>
      </c>
      <c r="AF39" s="152">
        <v>9</v>
      </c>
      <c r="AG39" s="152">
        <v>7</v>
      </c>
      <c r="AH39" s="152">
        <v>5</v>
      </c>
      <c r="AI39" s="152">
        <v>3</v>
      </c>
      <c r="AJ39" s="152">
        <v>3</v>
      </c>
      <c r="AK39" s="152">
        <v>1</v>
      </c>
      <c r="AL39" s="152">
        <v>1</v>
      </c>
      <c r="AM39" s="152">
        <v>1</v>
      </c>
      <c r="AN39" s="152">
        <v>1</v>
      </c>
      <c r="AO39" s="152">
        <v>1</v>
      </c>
      <c r="AP39" s="152">
        <v>1</v>
      </c>
    </row>
    <row r="40" spans="1:42" x14ac:dyDescent="0.25">
      <c r="A40" s="1" t="s">
        <v>42</v>
      </c>
      <c r="M40" s="157">
        <v>17390</v>
      </c>
      <c r="N40" s="104" t="s">
        <v>299</v>
      </c>
      <c r="AM40" s="152"/>
      <c r="AN40" s="152"/>
      <c r="AO40" s="152"/>
      <c r="AP40" s="152"/>
    </row>
    <row r="41" spans="1:42" x14ac:dyDescent="0.25">
      <c r="A41" s="1" t="s">
        <v>45</v>
      </c>
    </row>
    <row r="42" spans="1:42" x14ac:dyDescent="0.25">
      <c r="A42" s="1" t="s">
        <v>26</v>
      </c>
    </row>
    <row r="44" spans="1:42" ht="30" x14ac:dyDescent="0.25">
      <c r="A44" s="4" t="s">
        <v>55</v>
      </c>
      <c r="B44" s="4" t="s">
        <v>56</v>
      </c>
      <c r="C44" s="4" t="s">
        <v>57</v>
      </c>
      <c r="G44" s="4" t="s">
        <v>58</v>
      </c>
      <c r="H44" s="4" t="s">
        <v>56</v>
      </c>
    </row>
    <row r="45" spans="1:42" x14ac:dyDescent="0.25">
      <c r="A45" s="1">
        <v>1000</v>
      </c>
      <c r="B45" s="120">
        <v>43154</v>
      </c>
      <c r="C45" s="1">
        <v>61</v>
      </c>
      <c r="G45" s="1">
        <v>1000</v>
      </c>
      <c r="H45" s="120">
        <v>43387</v>
      </c>
    </row>
    <row r="46" spans="1:42" x14ac:dyDescent="0.25">
      <c r="A46" s="1">
        <v>2000</v>
      </c>
      <c r="B46" s="120">
        <v>43196</v>
      </c>
      <c r="C46" s="1">
        <v>42</v>
      </c>
      <c r="G46" s="1">
        <v>1500</v>
      </c>
      <c r="H46" s="120">
        <v>43525</v>
      </c>
    </row>
    <row r="47" spans="1:42" x14ac:dyDescent="0.25">
      <c r="A47" s="1">
        <v>3000</v>
      </c>
      <c r="B47" s="120">
        <v>43245</v>
      </c>
      <c r="C47" s="1">
        <v>49</v>
      </c>
      <c r="G47" s="1">
        <v>2000</v>
      </c>
      <c r="H47" s="120">
        <v>43699</v>
      </c>
    </row>
    <row r="48" spans="1:42" x14ac:dyDescent="0.25">
      <c r="A48" s="1">
        <v>4000</v>
      </c>
      <c r="B48" s="120">
        <v>43298</v>
      </c>
      <c r="C48" s="1">
        <v>53</v>
      </c>
      <c r="G48" s="1">
        <v>2500</v>
      </c>
      <c r="H48" s="120">
        <v>43791</v>
      </c>
    </row>
    <row r="49" spans="1:8" x14ac:dyDescent="0.25">
      <c r="A49" s="1">
        <v>5000</v>
      </c>
      <c r="B49" s="120">
        <v>43336</v>
      </c>
      <c r="C49" s="1">
        <v>38</v>
      </c>
      <c r="G49" s="1">
        <v>3000</v>
      </c>
      <c r="H49" s="120">
        <v>43932</v>
      </c>
    </row>
    <row r="50" spans="1:8" x14ac:dyDescent="0.25">
      <c r="A50" s="1">
        <v>6000</v>
      </c>
      <c r="B50" s="120">
        <v>43366</v>
      </c>
      <c r="C50" s="1">
        <v>30</v>
      </c>
      <c r="G50" s="1">
        <v>3500</v>
      </c>
      <c r="H50" s="120">
        <v>44077</v>
      </c>
    </row>
    <row r="51" spans="1:8" x14ac:dyDescent="0.25">
      <c r="A51" s="1">
        <v>7000</v>
      </c>
      <c r="B51" s="120">
        <v>43393</v>
      </c>
      <c r="C51" s="1">
        <v>27</v>
      </c>
    </row>
    <row r="52" spans="1:8" x14ac:dyDescent="0.25">
      <c r="A52" s="1">
        <v>8000</v>
      </c>
      <c r="B52" s="120">
        <v>43422</v>
      </c>
      <c r="C52" s="1">
        <v>29</v>
      </c>
    </row>
    <row r="53" spans="1:8" x14ac:dyDescent="0.25">
      <c r="A53" s="1">
        <v>9000</v>
      </c>
      <c r="B53" s="120">
        <v>43446</v>
      </c>
      <c r="C53" s="1">
        <v>24</v>
      </c>
    </row>
    <row r="54" spans="1:8" x14ac:dyDescent="0.25">
      <c r="A54" s="1">
        <v>10000</v>
      </c>
      <c r="B54" s="120">
        <v>43469</v>
      </c>
      <c r="C54" s="1">
        <v>23</v>
      </c>
    </row>
    <row r="55" spans="1:8" x14ac:dyDescent="0.25">
      <c r="A55" s="1">
        <v>11000</v>
      </c>
      <c r="B55" s="120">
        <v>43493</v>
      </c>
      <c r="C55" s="1">
        <v>24</v>
      </c>
    </row>
    <row r="56" spans="1:8" x14ac:dyDescent="0.25">
      <c r="A56" s="1">
        <v>12000</v>
      </c>
      <c r="B56" s="120">
        <v>43517</v>
      </c>
      <c r="C56" s="1">
        <v>24</v>
      </c>
    </row>
    <row r="57" spans="1:8" x14ac:dyDescent="0.25">
      <c r="A57" s="1">
        <v>13000</v>
      </c>
      <c r="B57" s="120">
        <v>43540</v>
      </c>
      <c r="C57" s="1">
        <v>23</v>
      </c>
    </row>
    <row r="58" spans="1:8" x14ac:dyDescent="0.25">
      <c r="A58" s="1">
        <v>14000</v>
      </c>
      <c r="B58" s="120">
        <v>43566</v>
      </c>
      <c r="C58" s="1">
        <v>26</v>
      </c>
    </row>
    <row r="59" spans="1:8" x14ac:dyDescent="0.25">
      <c r="A59" s="1">
        <v>15000</v>
      </c>
      <c r="B59" s="120">
        <v>43593</v>
      </c>
      <c r="C59" s="1">
        <v>27</v>
      </c>
    </row>
    <row r="60" spans="1:8" x14ac:dyDescent="0.25">
      <c r="A60" s="209">
        <v>16000</v>
      </c>
      <c r="B60" s="120">
        <v>43617</v>
      </c>
      <c r="C60" s="1">
        <v>24</v>
      </c>
    </row>
    <row r="61" spans="1:8" x14ac:dyDescent="0.25">
      <c r="A61" s="209">
        <v>17000</v>
      </c>
      <c r="B61" s="120">
        <v>43642</v>
      </c>
      <c r="C61" s="1">
        <v>25</v>
      </c>
    </row>
    <row r="62" spans="1:8" x14ac:dyDescent="0.25">
      <c r="A62" s="209">
        <v>18000</v>
      </c>
      <c r="B62" s="120">
        <v>43668</v>
      </c>
      <c r="C62" s="1">
        <v>26</v>
      </c>
    </row>
    <row r="63" spans="1:8" x14ac:dyDescent="0.25">
      <c r="A63" s="209">
        <v>19000</v>
      </c>
      <c r="B63" s="120">
        <v>43696</v>
      </c>
      <c r="C63" s="1">
        <v>28</v>
      </c>
    </row>
    <row r="64" spans="1:8" x14ac:dyDescent="0.25">
      <c r="A64" s="209">
        <v>20000</v>
      </c>
      <c r="B64" s="120">
        <v>43719</v>
      </c>
      <c r="C64" s="1">
        <v>23</v>
      </c>
    </row>
    <row r="65" spans="1:3" x14ac:dyDescent="0.25">
      <c r="A65" s="209">
        <v>21000</v>
      </c>
      <c r="B65" s="120">
        <v>43743</v>
      </c>
      <c r="C65" s="1">
        <v>24</v>
      </c>
    </row>
    <row r="66" spans="1:3" x14ac:dyDescent="0.25">
      <c r="A66" s="209">
        <v>22000</v>
      </c>
      <c r="B66" s="120">
        <v>43768</v>
      </c>
      <c r="C66" s="1">
        <v>25</v>
      </c>
    </row>
    <row r="67" spans="1:3" x14ac:dyDescent="0.25">
      <c r="A67" s="209">
        <v>23000</v>
      </c>
      <c r="B67" s="120">
        <v>43791</v>
      </c>
      <c r="C67" s="1">
        <v>23</v>
      </c>
    </row>
    <row r="68" spans="1:3" x14ac:dyDescent="0.25">
      <c r="A68" s="209">
        <v>24000</v>
      </c>
      <c r="B68" s="120">
        <v>43812</v>
      </c>
      <c r="C68" s="1">
        <v>21</v>
      </c>
    </row>
    <row r="69" spans="1:3" x14ac:dyDescent="0.25">
      <c r="A69" s="209">
        <v>25000</v>
      </c>
      <c r="B69" s="120">
        <v>43833</v>
      </c>
      <c r="C69" s="1">
        <v>21</v>
      </c>
    </row>
    <row r="70" spans="1:3" x14ac:dyDescent="0.25">
      <c r="A70" s="209">
        <v>26000</v>
      </c>
      <c r="B70" s="120">
        <v>43855</v>
      </c>
      <c r="C70" s="1">
        <v>22</v>
      </c>
    </row>
    <row r="71" spans="1:3" x14ac:dyDescent="0.25">
      <c r="A71" s="209">
        <v>27000</v>
      </c>
      <c r="B71" s="120">
        <v>43874</v>
      </c>
      <c r="C71" s="1">
        <v>19</v>
      </c>
    </row>
    <row r="72" spans="1:3" x14ac:dyDescent="0.25">
      <c r="A72" s="209">
        <v>28000</v>
      </c>
      <c r="B72" s="120">
        <v>43893</v>
      </c>
      <c r="C72" s="1">
        <v>19</v>
      </c>
    </row>
    <row r="73" spans="1:3" x14ac:dyDescent="0.25">
      <c r="A73" s="209">
        <v>29000</v>
      </c>
      <c r="B73" s="120">
        <v>43916</v>
      </c>
      <c r="C73" s="1">
        <v>23</v>
      </c>
    </row>
    <row r="74" spans="1:3" x14ac:dyDescent="0.25">
      <c r="A74" s="209">
        <v>30000</v>
      </c>
      <c r="B74" s="120">
        <v>43938</v>
      </c>
      <c r="C74" s="1">
        <v>22</v>
      </c>
    </row>
    <row r="75" spans="1:3" x14ac:dyDescent="0.25">
      <c r="A75" s="209">
        <v>31000</v>
      </c>
      <c r="B75" s="120">
        <v>43960</v>
      </c>
      <c r="C75" s="1">
        <v>22</v>
      </c>
    </row>
    <row r="76" spans="1:3" x14ac:dyDescent="0.25">
      <c r="A76" s="209">
        <v>32000</v>
      </c>
      <c r="B76" s="120">
        <v>43971</v>
      </c>
      <c r="C76" s="1">
        <v>11</v>
      </c>
    </row>
    <row r="77" spans="1:3" x14ac:dyDescent="0.25">
      <c r="A77" s="209">
        <v>33000</v>
      </c>
      <c r="B77" s="120">
        <v>44001</v>
      </c>
      <c r="C77" s="1">
        <v>30</v>
      </c>
    </row>
    <row r="78" spans="1:3" x14ac:dyDescent="0.25">
      <c r="A78" s="209">
        <v>34000</v>
      </c>
      <c r="B78" s="120">
        <v>44022</v>
      </c>
      <c r="C78" s="1">
        <v>21</v>
      </c>
    </row>
    <row r="79" spans="1:3" x14ac:dyDescent="0.25">
      <c r="A79" s="209">
        <v>35000</v>
      </c>
      <c r="B79" s="120">
        <v>44045</v>
      </c>
      <c r="C79" s="1">
        <v>23</v>
      </c>
    </row>
    <row r="80" spans="1:3" x14ac:dyDescent="0.25">
      <c r="A80" s="209">
        <v>36000</v>
      </c>
      <c r="B80" s="120">
        <v>44068</v>
      </c>
      <c r="C80" s="1">
        <v>23</v>
      </c>
    </row>
    <row r="81" spans="1:3" x14ac:dyDescent="0.25">
      <c r="A81" s="209">
        <v>37000</v>
      </c>
      <c r="B81" s="120">
        <v>44091</v>
      </c>
      <c r="C81" s="1">
        <v>22</v>
      </c>
    </row>
    <row r="82" spans="1:3" x14ac:dyDescent="0.25">
      <c r="A82" s="209">
        <v>38000</v>
      </c>
      <c r="B82" s="120">
        <v>44111</v>
      </c>
      <c r="C82" s="1">
        <v>20</v>
      </c>
    </row>
  </sheetData>
  <pageMargins left="0.7" right="0.7" top="0.75" bottom="0.75" header="0.3" footer="0.3"/>
  <pageSetup orientation="portrait" r:id="rId1"/>
  <ignoredErrors>
    <ignoredError sqref="E20 E18 E16 E11:E12 E5 E3 H5 J5 E26:E27" formulaRange="1"/>
    <ignoredError sqref="H14 H27" formula="1"/>
    <ignoredError sqref="Q18:Q24 Q14:Q16 Q25:Q29 Q31:Q32 Q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2"/>
  <sheetViews>
    <sheetView workbookViewId="0">
      <pane ySplit="1" topLeftCell="A17" activePane="bottomLeft" state="frozen"/>
      <selection pane="bottomLeft" activeCell="A27" sqref="A27:XFD27"/>
    </sheetView>
  </sheetViews>
  <sheetFormatPr defaultRowHeight="15" x14ac:dyDescent="0.25"/>
  <cols>
    <col min="1" max="1" width="31.85546875" style="1" customWidth="1"/>
    <col min="2" max="2" width="22" style="5" customWidth="1"/>
    <col min="3" max="3" width="23.5703125" style="5" customWidth="1"/>
    <col min="4" max="4" width="37" style="5" customWidth="1"/>
    <col min="5" max="5" width="20.7109375" style="5" customWidth="1"/>
    <col min="6" max="6" width="18.5703125" style="103" customWidth="1"/>
    <col min="7" max="7" width="32" style="1" customWidth="1"/>
  </cols>
  <sheetData>
    <row r="1" spans="1:7" s="3" customFormat="1" ht="45" x14ac:dyDescent="0.25">
      <c r="A1" s="2" t="s">
        <v>59</v>
      </c>
      <c r="B1" s="104" t="s">
        <v>191</v>
      </c>
      <c r="C1" s="4" t="s">
        <v>60</v>
      </c>
      <c r="D1" s="4" t="s">
        <v>61</v>
      </c>
      <c r="E1" s="4" t="s">
        <v>62</v>
      </c>
      <c r="F1" s="102" t="s">
        <v>63</v>
      </c>
      <c r="G1" s="2" t="s">
        <v>148</v>
      </c>
    </row>
    <row r="2" spans="1:7" s="198" customFormat="1" x14ac:dyDescent="0.25">
      <c r="A2" s="196" t="s">
        <v>64</v>
      </c>
      <c r="B2" s="197">
        <v>270</v>
      </c>
      <c r="C2" s="197" t="s">
        <v>65</v>
      </c>
      <c r="D2" s="241" t="s">
        <v>66</v>
      </c>
      <c r="E2" s="197" t="s">
        <v>67</v>
      </c>
      <c r="F2" s="242" t="s">
        <v>68</v>
      </c>
      <c r="G2" s="196"/>
    </row>
    <row r="3" spans="1:7" s="198" customFormat="1" x14ac:dyDescent="0.25">
      <c r="A3" s="196" t="s">
        <v>69</v>
      </c>
      <c r="B3" s="208">
        <v>1375</v>
      </c>
      <c r="C3" s="197" t="s">
        <v>70</v>
      </c>
      <c r="D3" s="241" t="s">
        <v>71</v>
      </c>
      <c r="E3" s="197" t="s">
        <v>72</v>
      </c>
      <c r="F3" s="242" t="s">
        <v>68</v>
      </c>
      <c r="G3" s="196"/>
    </row>
    <row r="4" spans="1:7" s="198" customFormat="1" x14ac:dyDescent="0.25">
      <c r="A4" s="196" t="s">
        <v>73</v>
      </c>
      <c r="B4" s="208">
        <v>6174</v>
      </c>
      <c r="C4" s="197" t="s">
        <v>74</v>
      </c>
      <c r="D4" s="241" t="s">
        <v>75</v>
      </c>
      <c r="E4" s="197" t="s">
        <v>76</v>
      </c>
      <c r="F4" s="242" t="s">
        <v>68</v>
      </c>
      <c r="G4" s="196"/>
    </row>
    <row r="5" spans="1:7" s="198" customFormat="1" ht="30" x14ac:dyDescent="0.25">
      <c r="A5" s="196" t="s">
        <v>77</v>
      </c>
      <c r="B5" s="208">
        <v>8883</v>
      </c>
      <c r="C5" s="197" t="s">
        <v>78</v>
      </c>
      <c r="D5" s="241" t="s">
        <v>79</v>
      </c>
      <c r="E5" s="197" t="s">
        <v>80</v>
      </c>
      <c r="F5" s="242" t="s">
        <v>68</v>
      </c>
      <c r="G5" s="196"/>
    </row>
    <row r="6" spans="1:7" s="198" customFormat="1" x14ac:dyDescent="0.25">
      <c r="A6" s="196" t="s">
        <v>81</v>
      </c>
      <c r="B6" s="208">
        <v>1820</v>
      </c>
      <c r="C6" s="197" t="s">
        <v>82</v>
      </c>
      <c r="D6" s="241" t="s">
        <v>83</v>
      </c>
      <c r="E6" s="197" t="s">
        <v>84</v>
      </c>
      <c r="F6" s="242" t="s">
        <v>68</v>
      </c>
      <c r="G6" s="196"/>
    </row>
    <row r="7" spans="1:7" s="198" customFormat="1" x14ac:dyDescent="0.25">
      <c r="A7" s="196" t="s">
        <v>85</v>
      </c>
      <c r="B7" s="197">
        <v>862</v>
      </c>
      <c r="C7" s="197" t="s">
        <v>86</v>
      </c>
      <c r="D7" s="241" t="s">
        <v>87</v>
      </c>
      <c r="E7" s="197" t="s">
        <v>88</v>
      </c>
      <c r="F7" s="242" t="s">
        <v>68</v>
      </c>
      <c r="G7" s="196"/>
    </row>
    <row r="8" spans="1:7" s="218" customFormat="1" ht="30" x14ac:dyDescent="0.25">
      <c r="A8" s="213" t="s">
        <v>89</v>
      </c>
      <c r="B8" s="214"/>
      <c r="C8" s="215" t="s">
        <v>90</v>
      </c>
      <c r="D8" s="216" t="s">
        <v>91</v>
      </c>
      <c r="E8" s="215" t="s">
        <v>92</v>
      </c>
      <c r="F8" s="217" t="s">
        <v>68</v>
      </c>
      <c r="G8" s="213" t="s">
        <v>212</v>
      </c>
    </row>
    <row r="9" spans="1:7" s="198" customFormat="1" x14ac:dyDescent="0.25">
      <c r="A9" s="196" t="s">
        <v>93</v>
      </c>
      <c r="B9" s="208">
        <v>10025</v>
      </c>
      <c r="C9" s="197" t="s">
        <v>94</v>
      </c>
      <c r="D9" s="241" t="s">
        <v>95</v>
      </c>
      <c r="E9" s="197" t="s">
        <v>96</v>
      </c>
      <c r="F9" s="242" t="s">
        <v>68</v>
      </c>
      <c r="G9" s="196"/>
    </row>
    <row r="10" spans="1:7" s="198" customFormat="1" ht="30" x14ac:dyDescent="0.25">
      <c r="A10" s="196" t="s">
        <v>97</v>
      </c>
      <c r="B10" s="208">
        <v>7689</v>
      </c>
      <c r="C10" s="197" t="s">
        <v>98</v>
      </c>
      <c r="D10" s="241" t="s">
        <v>99</v>
      </c>
      <c r="E10" s="197" t="s">
        <v>100</v>
      </c>
      <c r="F10" s="242" t="s">
        <v>101</v>
      </c>
      <c r="G10" s="196"/>
    </row>
    <row r="11" spans="1:7" s="198" customFormat="1" ht="45" x14ac:dyDescent="0.25">
      <c r="A11" s="196" t="s">
        <v>102</v>
      </c>
      <c r="B11" s="208">
        <v>1371</v>
      </c>
      <c r="C11" s="197" t="s">
        <v>103</v>
      </c>
      <c r="D11" s="241" t="s">
        <v>104</v>
      </c>
      <c r="E11" s="197" t="s">
        <v>105</v>
      </c>
      <c r="F11" s="242" t="s">
        <v>106</v>
      </c>
      <c r="G11" s="196"/>
    </row>
    <row r="12" spans="1:7" s="198" customFormat="1" x14ac:dyDescent="0.25">
      <c r="A12" s="196" t="s">
        <v>107</v>
      </c>
      <c r="B12" s="208">
        <v>6563</v>
      </c>
      <c r="C12" s="197" t="s">
        <v>108</v>
      </c>
      <c r="D12" s="241" t="s">
        <v>109</v>
      </c>
      <c r="E12" s="197" t="s">
        <v>110</v>
      </c>
      <c r="F12" s="242" t="s">
        <v>111</v>
      </c>
      <c r="G12" s="196"/>
    </row>
    <row r="13" spans="1:7" s="198" customFormat="1" x14ac:dyDescent="0.25">
      <c r="A13" s="196" t="s">
        <v>112</v>
      </c>
      <c r="B13" s="208">
        <v>4960</v>
      </c>
      <c r="C13" s="197" t="s">
        <v>240</v>
      </c>
      <c r="D13" s="241" t="s">
        <v>241</v>
      </c>
      <c r="E13" s="197" t="s">
        <v>242</v>
      </c>
      <c r="F13" s="242" t="s">
        <v>111</v>
      </c>
      <c r="G13" s="196"/>
    </row>
    <row r="14" spans="1:7" s="198" customFormat="1" ht="30" x14ac:dyDescent="0.25">
      <c r="A14" s="196" t="s">
        <v>113</v>
      </c>
      <c r="B14" s="208">
        <v>4439</v>
      </c>
      <c r="C14" s="197" t="s">
        <v>114</v>
      </c>
      <c r="D14" s="241" t="s">
        <v>115</v>
      </c>
      <c r="E14" s="197" t="s">
        <v>198</v>
      </c>
      <c r="F14" s="242" t="s">
        <v>116</v>
      </c>
      <c r="G14" s="196"/>
    </row>
    <row r="15" spans="1:7" s="198" customFormat="1" x14ac:dyDescent="0.25">
      <c r="A15" s="196" t="s">
        <v>117</v>
      </c>
      <c r="B15" s="208">
        <v>1256</v>
      </c>
      <c r="C15" s="197" t="s">
        <v>118</v>
      </c>
      <c r="D15" s="241" t="s">
        <v>119</v>
      </c>
      <c r="E15" s="197" t="s">
        <v>197</v>
      </c>
      <c r="F15" s="242" t="s">
        <v>120</v>
      </c>
      <c r="G15" s="196"/>
    </row>
    <row r="16" spans="1:7" s="198" customFormat="1" x14ac:dyDescent="0.25">
      <c r="A16" s="196" t="s">
        <v>121</v>
      </c>
      <c r="B16" s="197">
        <v>587</v>
      </c>
      <c r="C16" s="197" t="s">
        <v>122</v>
      </c>
      <c r="D16" s="243" t="s">
        <v>123</v>
      </c>
      <c r="E16" s="197" t="s">
        <v>124</v>
      </c>
      <c r="F16" s="242" t="s">
        <v>120</v>
      </c>
      <c r="G16" s="196"/>
    </row>
    <row r="17" spans="1:7" s="198" customFormat="1" x14ac:dyDescent="0.25">
      <c r="A17" s="196" t="s">
        <v>125</v>
      </c>
      <c r="B17" s="208">
        <v>4898</v>
      </c>
      <c r="C17" s="197" t="s">
        <v>237</v>
      </c>
      <c r="D17" s="241" t="s">
        <v>235</v>
      </c>
      <c r="E17" s="197" t="s">
        <v>236</v>
      </c>
      <c r="F17" s="242" t="s">
        <v>126</v>
      </c>
      <c r="G17" s="196"/>
    </row>
    <row r="18" spans="1:7" s="198" customFormat="1" ht="30" x14ac:dyDescent="0.25">
      <c r="A18" s="196" t="s">
        <v>127</v>
      </c>
      <c r="B18" s="197">
        <v>633</v>
      </c>
      <c r="C18" s="197" t="s">
        <v>128</v>
      </c>
      <c r="D18" s="241" t="s">
        <v>129</v>
      </c>
      <c r="E18" s="197" t="s">
        <v>130</v>
      </c>
      <c r="F18" s="242" t="s">
        <v>131</v>
      </c>
      <c r="G18" s="196"/>
    </row>
    <row r="19" spans="1:7" s="198" customFormat="1" x14ac:dyDescent="0.25">
      <c r="A19" s="196" t="s">
        <v>184</v>
      </c>
      <c r="B19" s="208">
        <v>2897</v>
      </c>
      <c r="C19" s="197" t="s">
        <v>185</v>
      </c>
      <c r="D19" s="241" t="s">
        <v>189</v>
      </c>
      <c r="E19" s="197" t="s">
        <v>190</v>
      </c>
      <c r="F19" s="242" t="s">
        <v>186</v>
      </c>
      <c r="G19" s="196"/>
    </row>
    <row r="20" spans="1:7" s="198" customFormat="1" ht="30" x14ac:dyDescent="0.25">
      <c r="A20" s="196" t="s">
        <v>187</v>
      </c>
      <c r="B20" s="208">
        <v>12692</v>
      </c>
      <c r="C20" s="197" t="s">
        <v>192</v>
      </c>
      <c r="D20" s="243" t="s">
        <v>193</v>
      </c>
      <c r="E20" s="244" t="s">
        <v>194</v>
      </c>
      <c r="F20" s="242" t="s">
        <v>186</v>
      </c>
      <c r="G20" s="196"/>
    </row>
    <row r="21" spans="1:7" x14ac:dyDescent="0.25">
      <c r="A21" s="1" t="s">
        <v>188</v>
      </c>
      <c r="B21" s="208">
        <v>14874</v>
      </c>
      <c r="C21" s="5" t="s">
        <v>251</v>
      </c>
      <c r="D21" s="7" t="s">
        <v>253</v>
      </c>
      <c r="E21" s="5" t="s">
        <v>252</v>
      </c>
      <c r="F21" s="103" t="s">
        <v>210</v>
      </c>
    </row>
    <row r="22" spans="1:7" x14ac:dyDescent="0.25">
      <c r="A22" s="1" t="s">
        <v>203</v>
      </c>
      <c r="B22" s="208">
        <v>3723</v>
      </c>
      <c r="C22" s="5" t="s">
        <v>238</v>
      </c>
      <c r="D22" s="7" t="s">
        <v>239</v>
      </c>
      <c r="E22" s="5" t="s">
        <v>244</v>
      </c>
      <c r="F22" s="103" t="s">
        <v>230</v>
      </c>
    </row>
    <row r="23" spans="1:7" x14ac:dyDescent="0.25">
      <c r="A23" s="1" t="s">
        <v>211</v>
      </c>
      <c r="B23" s="222">
        <v>3592</v>
      </c>
      <c r="C23" s="5" t="s">
        <v>224</v>
      </c>
      <c r="D23" s="7" t="s">
        <v>245</v>
      </c>
      <c r="E23" s="5" t="s">
        <v>246</v>
      </c>
      <c r="F23" s="103" t="s">
        <v>223</v>
      </c>
    </row>
    <row r="24" spans="1:7" x14ac:dyDescent="0.25">
      <c r="A24" s="1" t="s">
        <v>222</v>
      </c>
      <c r="B24" s="222">
        <v>64</v>
      </c>
      <c r="D24" s="7"/>
      <c r="F24" s="103" t="s">
        <v>230</v>
      </c>
    </row>
    <row r="25" spans="1:7" x14ac:dyDescent="0.25">
      <c r="A25" s="1" t="s">
        <v>228</v>
      </c>
      <c r="B25" s="222">
        <v>256</v>
      </c>
      <c r="D25" s="7"/>
      <c r="F25" s="103" t="s">
        <v>243</v>
      </c>
    </row>
    <row r="26" spans="1:7" x14ac:dyDescent="0.25">
      <c r="A26" s="1" t="s">
        <v>297</v>
      </c>
      <c r="B26" s="222">
        <v>1854</v>
      </c>
      <c r="D26" s="7"/>
      <c r="F26" s="103" t="s">
        <v>301</v>
      </c>
    </row>
    <row r="27" spans="1:7" x14ac:dyDescent="0.25">
      <c r="B27" s="222"/>
      <c r="D27" s="7"/>
    </row>
    <row r="28" spans="1:7" x14ac:dyDescent="0.25">
      <c r="B28" s="222"/>
      <c r="D28" s="7"/>
    </row>
    <row r="30" spans="1:7" x14ac:dyDescent="0.25">
      <c r="A30" s="8" t="s">
        <v>132</v>
      </c>
      <c r="B30" s="9">
        <f>SUM(B2:B29)</f>
        <v>101757</v>
      </c>
    </row>
    <row r="32" spans="1:7" x14ac:dyDescent="0.25">
      <c r="A32" s="1" t="s">
        <v>133</v>
      </c>
      <c r="C32" s="5" t="s">
        <v>134</v>
      </c>
      <c r="D32" s="7" t="s">
        <v>135</v>
      </c>
      <c r="E32" s="5" t="s">
        <v>136</v>
      </c>
    </row>
  </sheetData>
  <hyperlinks>
    <hyperlink ref="D9" r:id="rId1"/>
    <hyperlink ref="D4" r:id="rId2"/>
    <hyperlink ref="D8" r:id="rId3"/>
    <hyperlink ref="D3" r:id="rId4"/>
    <hyperlink ref="D32" r:id="rId5"/>
    <hyperlink ref="D7" r:id="rId6"/>
    <hyperlink ref="D6" r:id="rId7"/>
    <hyperlink ref="D5" r:id="rId8"/>
    <hyperlink ref="D2" r:id="rId9"/>
    <hyperlink ref="D10" r:id="rId10" display="tolson@maryville.edu "/>
    <hyperlink ref="D11" r:id="rId11" display="victoria.lyons@logan.edu"/>
    <hyperlink ref="D18" r:id="rId12"/>
    <hyperlink ref="D14" r:id="rId13" display="lpritcha@jeffco.edu "/>
    <hyperlink ref="D12" r:id="rId14"/>
    <hyperlink ref="D16" r:id="rId15" display="mailto:moser.derek@occ.edu"/>
    <hyperlink ref="D19" r:id="rId16"/>
    <hyperlink ref="D21" r:id="rId17"/>
    <hyperlink ref="D20" r:id="rId18" display="mailto:fanchers@otc.edu"/>
    <hyperlink ref="D17" r:id="rId19"/>
    <hyperlink ref="D22" r:id="rId20"/>
    <hyperlink ref="D13" r:id="rId21"/>
    <hyperlink ref="D23" r:id="rId22"/>
  </hyperlinks>
  <pageMargins left="0.7" right="0.7" top="0.75" bottom="0.75" header="0.3" footer="0.3"/>
  <pageSetup orientation="portrait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241"/>
  <sheetViews>
    <sheetView tabSelected="1" workbookViewId="0">
      <pane ySplit="1" topLeftCell="A2" activePane="bottomLeft" state="frozen"/>
      <selection pane="bottomLeft" activeCell="M174" sqref="M174"/>
    </sheetView>
  </sheetViews>
  <sheetFormatPr defaultRowHeight="15" x14ac:dyDescent="0.25"/>
  <cols>
    <col min="1" max="1" width="19.42578125" customWidth="1"/>
    <col min="2" max="2" width="14.5703125" style="1" customWidth="1"/>
    <col min="3" max="3" width="14.140625" style="1" customWidth="1"/>
    <col min="4" max="4" width="21.42578125" style="71" customWidth="1"/>
    <col min="5" max="5" width="10" style="1" customWidth="1"/>
    <col min="6" max="6" width="14.5703125" style="1" customWidth="1"/>
    <col min="7" max="7" width="10.5703125" style="1" customWidth="1"/>
    <col min="8" max="8" width="12" style="1" customWidth="1"/>
    <col min="9" max="9" width="11.7109375" style="71" customWidth="1"/>
    <col min="10" max="10" width="13.85546875" style="1" customWidth="1"/>
    <col min="11" max="11" width="14.140625" style="1" customWidth="1"/>
    <col min="12" max="12" width="11.85546875" style="1" customWidth="1"/>
    <col min="13" max="13" width="15.28515625" style="1" customWidth="1"/>
    <col min="14" max="14" width="34.85546875" style="1" customWidth="1"/>
  </cols>
  <sheetData>
    <row r="1" spans="1:14" s="3" customFormat="1" ht="93.75" customHeight="1" x14ac:dyDescent="0.25">
      <c r="A1" s="4" t="s">
        <v>137</v>
      </c>
      <c r="B1" s="4" t="s">
        <v>138</v>
      </c>
      <c r="C1" s="199" t="s">
        <v>139</v>
      </c>
      <c r="D1" s="210" t="s">
        <v>140</v>
      </c>
      <c r="E1" s="90" t="s">
        <v>141</v>
      </c>
      <c r="F1" s="2" t="s">
        <v>142</v>
      </c>
      <c r="G1" s="4" t="s">
        <v>143</v>
      </c>
      <c r="H1" s="199" t="s">
        <v>303</v>
      </c>
      <c r="I1" s="199" t="s">
        <v>145</v>
      </c>
      <c r="J1" s="90" t="s">
        <v>141</v>
      </c>
      <c r="K1" s="2" t="s">
        <v>142</v>
      </c>
      <c r="L1" s="4" t="s">
        <v>146</v>
      </c>
      <c r="M1" s="4" t="s">
        <v>147</v>
      </c>
      <c r="N1" s="2" t="s">
        <v>148</v>
      </c>
    </row>
    <row r="2" spans="1:14" s="16" customFormat="1" x14ac:dyDescent="0.25">
      <c r="A2" s="15" t="s">
        <v>149</v>
      </c>
      <c r="B2" s="164">
        <v>2000</v>
      </c>
      <c r="C2" s="10"/>
      <c r="D2" s="12"/>
      <c r="E2" s="10"/>
      <c r="F2" s="10"/>
      <c r="G2" s="10"/>
      <c r="H2" s="164"/>
      <c r="I2" s="12"/>
      <c r="J2" s="10"/>
      <c r="K2" s="10"/>
      <c r="L2" s="10"/>
      <c r="M2" s="10"/>
      <c r="N2" s="10" t="s">
        <v>258</v>
      </c>
    </row>
    <row r="3" spans="1:14" s="16" customFormat="1" x14ac:dyDescent="0.25">
      <c r="A3" s="15"/>
      <c r="B3" s="164"/>
      <c r="C3" s="257">
        <v>1000</v>
      </c>
      <c r="D3" s="12"/>
      <c r="E3" s="10"/>
      <c r="F3" s="258">
        <v>43836</v>
      </c>
      <c r="G3" s="10"/>
      <c r="H3" s="164">
        <v>3000</v>
      </c>
      <c r="I3" s="12"/>
      <c r="J3" s="10"/>
      <c r="K3" s="10"/>
      <c r="L3" s="10"/>
      <c r="M3" s="10"/>
      <c r="N3" s="10"/>
    </row>
    <row r="4" spans="1:14" s="24" customFormat="1" x14ac:dyDescent="0.25">
      <c r="A4" s="23" t="s">
        <v>151</v>
      </c>
      <c r="B4" s="19">
        <v>1261.77</v>
      </c>
      <c r="C4" s="17"/>
      <c r="D4" s="19"/>
      <c r="E4" s="17"/>
      <c r="F4" s="17"/>
      <c r="G4" s="17"/>
      <c r="H4" s="19"/>
      <c r="I4" s="19"/>
      <c r="J4" s="17"/>
      <c r="K4" s="17"/>
      <c r="L4" s="17"/>
      <c r="M4" s="17"/>
      <c r="N4" s="17" t="s">
        <v>258</v>
      </c>
    </row>
    <row r="5" spans="1:14" s="24" customFormat="1" x14ac:dyDescent="0.25">
      <c r="A5" s="23"/>
      <c r="B5" s="19"/>
      <c r="C5" s="21">
        <v>1333</v>
      </c>
      <c r="D5" s="19"/>
      <c r="E5" s="17"/>
      <c r="F5" s="79">
        <v>43836</v>
      </c>
      <c r="G5" s="17"/>
      <c r="H5" s="19"/>
      <c r="I5" s="19"/>
      <c r="J5" s="17"/>
      <c r="K5" s="17"/>
      <c r="L5" s="17"/>
      <c r="M5" s="17"/>
      <c r="N5" s="17"/>
    </row>
    <row r="6" spans="1:14" s="24" customFormat="1" x14ac:dyDescent="0.25">
      <c r="A6" s="23"/>
      <c r="B6" s="19"/>
      <c r="C6" s="21"/>
      <c r="D6" s="19">
        <v>782.34</v>
      </c>
      <c r="E6" s="17">
        <v>17</v>
      </c>
      <c r="F6" s="79">
        <v>43853</v>
      </c>
      <c r="G6" s="17"/>
      <c r="H6" s="19"/>
      <c r="I6" s="19"/>
      <c r="J6" s="17"/>
      <c r="K6" s="17"/>
      <c r="L6" s="17"/>
      <c r="M6" s="17"/>
      <c r="N6" s="17"/>
    </row>
    <row r="7" spans="1:14" s="24" customFormat="1" x14ac:dyDescent="0.25">
      <c r="A7" s="23"/>
      <c r="B7" s="19"/>
      <c r="C7" s="21"/>
      <c r="D7" s="19">
        <v>412.21</v>
      </c>
      <c r="E7" s="17">
        <v>10</v>
      </c>
      <c r="F7" s="79">
        <v>43933</v>
      </c>
      <c r="G7" s="17"/>
      <c r="H7" s="19"/>
      <c r="I7" s="19"/>
      <c r="J7" s="17"/>
      <c r="K7" s="17"/>
      <c r="L7" s="17"/>
      <c r="M7" s="17"/>
      <c r="N7" s="17"/>
    </row>
    <row r="8" spans="1:14" s="24" customFormat="1" x14ac:dyDescent="0.25">
      <c r="A8" s="23"/>
      <c r="B8" s="19"/>
      <c r="C8" s="21"/>
      <c r="D8" s="19">
        <v>274.42</v>
      </c>
      <c r="E8" s="17">
        <v>8</v>
      </c>
      <c r="F8" s="79">
        <v>43973</v>
      </c>
      <c r="G8" s="17"/>
      <c r="H8" s="19"/>
      <c r="I8" s="19"/>
      <c r="J8" s="17"/>
      <c r="K8" s="17"/>
      <c r="L8" s="17"/>
      <c r="M8" s="17"/>
      <c r="N8" s="17"/>
    </row>
    <row r="9" spans="1:14" s="24" customFormat="1" x14ac:dyDescent="0.25">
      <c r="A9" s="23"/>
      <c r="B9" s="21"/>
      <c r="C9" s="19"/>
      <c r="D9" s="19">
        <v>166.97</v>
      </c>
      <c r="E9" s="17">
        <v>7</v>
      </c>
      <c r="F9" s="79">
        <v>43983</v>
      </c>
      <c r="G9" s="194"/>
      <c r="H9" s="19"/>
      <c r="I9" s="19"/>
      <c r="J9" s="17"/>
      <c r="K9" s="17"/>
      <c r="L9" s="17"/>
    </row>
    <row r="10" spans="1:14" s="24" customFormat="1" x14ac:dyDescent="0.25">
      <c r="A10" s="23"/>
      <c r="B10" s="21"/>
      <c r="C10" s="19"/>
      <c r="D10" s="19">
        <v>274.95</v>
      </c>
      <c r="E10" s="17">
        <v>8</v>
      </c>
      <c r="F10" s="79">
        <v>44027</v>
      </c>
      <c r="G10" s="194"/>
      <c r="H10" s="19"/>
      <c r="I10" s="19"/>
      <c r="J10" s="17"/>
      <c r="K10" s="17"/>
      <c r="L10" s="17"/>
    </row>
    <row r="11" spans="1:14" s="24" customFormat="1" x14ac:dyDescent="0.25">
      <c r="A11" s="23"/>
      <c r="B11" s="21"/>
      <c r="C11" s="19"/>
      <c r="D11" s="19">
        <v>400.79</v>
      </c>
      <c r="E11" s="17">
        <v>14</v>
      </c>
      <c r="F11" s="79">
        <v>44060</v>
      </c>
      <c r="G11" s="194"/>
      <c r="H11" s="19"/>
      <c r="I11" s="19"/>
      <c r="J11" s="17"/>
      <c r="K11" s="17"/>
      <c r="L11" s="17"/>
    </row>
    <row r="12" spans="1:14" s="24" customFormat="1" x14ac:dyDescent="0.25">
      <c r="A12" s="23"/>
      <c r="B12" s="21"/>
      <c r="C12" s="19"/>
      <c r="D12" s="19">
        <v>14.99</v>
      </c>
      <c r="E12" s="17">
        <v>1</v>
      </c>
      <c r="F12" s="79">
        <v>44097</v>
      </c>
      <c r="G12" s="194"/>
      <c r="H12" s="19"/>
      <c r="I12" s="19"/>
      <c r="J12" s="17"/>
      <c r="K12" s="17"/>
      <c r="L12" s="17"/>
    </row>
    <row r="13" spans="1:14" s="24" customFormat="1" x14ac:dyDescent="0.25">
      <c r="A13" s="23"/>
      <c r="B13" s="21"/>
      <c r="C13" s="19"/>
      <c r="D13" s="19">
        <v>270.77999999999997</v>
      </c>
      <c r="E13" s="17">
        <v>9</v>
      </c>
      <c r="F13" s="79">
        <v>44097</v>
      </c>
      <c r="G13" s="194"/>
      <c r="H13" s="19">
        <v>0</v>
      </c>
      <c r="I13" s="19"/>
      <c r="J13" s="17"/>
      <c r="K13" s="17"/>
      <c r="L13" s="17"/>
    </row>
    <row r="14" spans="1:14" s="32" customFormat="1" ht="16.5" customHeight="1" x14ac:dyDescent="0.25">
      <c r="A14" s="31" t="s">
        <v>152</v>
      </c>
      <c r="B14" s="27">
        <v>0.85</v>
      </c>
      <c r="C14" s="25"/>
      <c r="D14" s="27"/>
      <c r="E14" s="25"/>
      <c r="F14" s="25"/>
      <c r="G14" s="25"/>
      <c r="H14" s="27"/>
      <c r="I14" s="27"/>
      <c r="J14" s="25"/>
      <c r="K14" s="25"/>
      <c r="L14" s="25"/>
      <c r="M14" s="25"/>
      <c r="N14" s="25" t="s">
        <v>258</v>
      </c>
    </row>
    <row r="15" spans="1:14" s="32" customFormat="1" ht="16.5" customHeight="1" x14ac:dyDescent="0.25">
      <c r="A15" s="31"/>
      <c r="B15" s="27"/>
      <c r="C15" s="188">
        <v>1677</v>
      </c>
      <c r="D15" s="27"/>
      <c r="E15" s="25"/>
      <c r="F15" s="28">
        <v>43836</v>
      </c>
      <c r="G15" s="25"/>
      <c r="H15" s="27"/>
      <c r="I15" s="27"/>
      <c r="J15" s="25"/>
      <c r="K15" s="25"/>
      <c r="L15" s="25"/>
      <c r="M15" s="25"/>
      <c r="N15" s="25"/>
    </row>
    <row r="16" spans="1:14" s="32" customFormat="1" ht="16.5" customHeight="1" x14ac:dyDescent="0.25">
      <c r="A16" s="31"/>
      <c r="B16" s="27"/>
      <c r="C16" s="188"/>
      <c r="D16" s="27">
        <v>1651.18</v>
      </c>
      <c r="E16" s="25">
        <v>34</v>
      </c>
      <c r="F16" s="28">
        <v>43921</v>
      </c>
      <c r="G16" s="25"/>
      <c r="H16" s="27">
        <v>26.67</v>
      </c>
      <c r="I16" s="27"/>
      <c r="J16" s="25"/>
      <c r="K16" s="25"/>
      <c r="L16" s="25"/>
      <c r="M16" s="25"/>
      <c r="N16" s="25"/>
    </row>
    <row r="17" spans="1:14" s="38" customFormat="1" x14ac:dyDescent="0.25">
      <c r="A17" s="9" t="s">
        <v>154</v>
      </c>
      <c r="B17" s="34">
        <v>14.28</v>
      </c>
      <c r="C17" s="8"/>
      <c r="D17" s="34"/>
      <c r="E17" s="8"/>
      <c r="F17" s="8"/>
      <c r="G17" s="8"/>
      <c r="H17" s="34"/>
      <c r="I17" s="34"/>
      <c r="J17" s="8"/>
      <c r="K17" s="8"/>
      <c r="L17" s="8"/>
      <c r="M17" s="8"/>
      <c r="N17" s="8" t="s">
        <v>258</v>
      </c>
    </row>
    <row r="18" spans="1:14" s="38" customFormat="1" x14ac:dyDescent="0.25">
      <c r="A18" s="9"/>
      <c r="B18" s="34"/>
      <c r="C18" s="206">
        <v>2000</v>
      </c>
      <c r="D18" s="34"/>
      <c r="E18" s="8"/>
      <c r="F18" s="35">
        <v>43836</v>
      </c>
      <c r="G18" s="8"/>
      <c r="H18" s="34"/>
      <c r="I18" s="34"/>
      <c r="J18" s="8"/>
      <c r="K18" s="35">
        <v>43839</v>
      </c>
      <c r="L18" s="174">
        <v>59.48</v>
      </c>
      <c r="M18" s="8"/>
      <c r="N18" s="8"/>
    </row>
    <row r="19" spans="1:14" s="38" customFormat="1" x14ac:dyDescent="0.25">
      <c r="A19" s="9"/>
      <c r="B19" s="34"/>
      <c r="C19" s="206"/>
      <c r="D19" s="34">
        <v>11.89</v>
      </c>
      <c r="E19" s="8"/>
      <c r="F19" s="35">
        <v>43942</v>
      </c>
      <c r="G19" s="8"/>
      <c r="H19" s="34"/>
      <c r="I19" s="34">
        <v>1405.7</v>
      </c>
      <c r="J19" s="8">
        <v>22</v>
      </c>
      <c r="K19" s="35">
        <v>43873</v>
      </c>
      <c r="L19" s="174"/>
      <c r="M19" s="8"/>
      <c r="N19" s="8"/>
    </row>
    <row r="20" spans="1:14" s="38" customFormat="1" x14ac:dyDescent="0.25">
      <c r="A20" s="9"/>
      <c r="B20" s="34"/>
      <c r="C20" s="206"/>
      <c r="D20" s="34">
        <v>195.83</v>
      </c>
      <c r="E20" s="8"/>
      <c r="F20" s="35">
        <v>43972</v>
      </c>
      <c r="G20" s="8"/>
      <c r="H20" s="34"/>
      <c r="I20" s="34">
        <v>557.37</v>
      </c>
      <c r="J20" s="8">
        <v>14</v>
      </c>
      <c r="K20" s="35">
        <v>43903</v>
      </c>
      <c r="L20" s="174"/>
      <c r="M20" s="8"/>
      <c r="N20" s="8"/>
    </row>
    <row r="21" spans="1:14" s="38" customFormat="1" x14ac:dyDescent="0.25">
      <c r="A21" s="9"/>
      <c r="B21" s="34"/>
      <c r="C21" s="206"/>
      <c r="D21" s="34">
        <v>29.99</v>
      </c>
      <c r="E21" s="8"/>
      <c r="F21" s="35">
        <v>43977</v>
      </c>
      <c r="G21" s="8"/>
      <c r="H21" s="34"/>
      <c r="I21" s="34">
        <v>237.94</v>
      </c>
      <c r="J21" s="8">
        <v>4</v>
      </c>
      <c r="K21" s="35">
        <v>43917</v>
      </c>
      <c r="L21" s="174"/>
      <c r="M21" s="8"/>
      <c r="N21" s="8"/>
    </row>
    <row r="22" spans="1:14" s="38" customFormat="1" x14ac:dyDescent="0.25">
      <c r="A22" s="9"/>
      <c r="B22" s="34"/>
      <c r="C22" s="206"/>
      <c r="D22" s="34">
        <v>548.4</v>
      </c>
      <c r="E22" s="8"/>
      <c r="F22" s="35">
        <v>44091</v>
      </c>
      <c r="G22" s="8"/>
      <c r="H22" s="34">
        <v>1228.17</v>
      </c>
      <c r="I22" s="34">
        <v>57</v>
      </c>
      <c r="J22" s="8">
        <v>1</v>
      </c>
      <c r="K22" s="35">
        <v>43921</v>
      </c>
      <c r="L22" s="174"/>
      <c r="M22" s="8"/>
      <c r="N22" s="8"/>
    </row>
    <row r="23" spans="1:14" s="38" customFormat="1" x14ac:dyDescent="0.25">
      <c r="A23" s="9"/>
      <c r="B23" s="34"/>
      <c r="C23" s="206"/>
      <c r="D23" s="34"/>
      <c r="E23" s="8"/>
      <c r="F23" s="35"/>
      <c r="G23" s="8"/>
      <c r="H23" s="34"/>
      <c r="I23" s="34">
        <v>1032.23</v>
      </c>
      <c r="J23" s="8">
        <v>18</v>
      </c>
      <c r="K23" s="35">
        <v>43922</v>
      </c>
      <c r="L23" s="174"/>
      <c r="M23" s="8"/>
      <c r="N23" s="8"/>
    </row>
    <row r="24" spans="1:14" s="38" customFormat="1" x14ac:dyDescent="0.25">
      <c r="A24" s="9"/>
      <c r="B24" s="34"/>
      <c r="C24" s="206"/>
      <c r="D24" s="34"/>
      <c r="E24" s="8"/>
      <c r="F24" s="35"/>
      <c r="G24" s="8"/>
      <c r="H24" s="34"/>
      <c r="I24" s="34">
        <v>109</v>
      </c>
      <c r="J24" s="8">
        <v>1</v>
      </c>
      <c r="K24" s="35">
        <v>43923</v>
      </c>
      <c r="L24" s="174"/>
      <c r="M24" s="8"/>
      <c r="N24" s="8"/>
    </row>
    <row r="25" spans="1:14" s="38" customFormat="1" x14ac:dyDescent="0.25">
      <c r="A25" s="9"/>
      <c r="B25" s="34"/>
      <c r="C25" s="206"/>
      <c r="D25" s="34"/>
      <c r="E25" s="8"/>
      <c r="F25" s="35"/>
      <c r="G25" s="8"/>
      <c r="H25" s="34"/>
      <c r="I25" s="34">
        <v>95</v>
      </c>
      <c r="J25" s="8">
        <v>1</v>
      </c>
      <c r="K25" s="35">
        <v>43928</v>
      </c>
      <c r="L25" s="174"/>
      <c r="M25" s="8"/>
      <c r="N25" s="8"/>
    </row>
    <row r="26" spans="1:14" s="38" customFormat="1" x14ac:dyDescent="0.25">
      <c r="A26" s="9"/>
      <c r="B26" s="34"/>
      <c r="C26" s="206"/>
      <c r="D26" s="34"/>
      <c r="E26" s="8"/>
      <c r="F26" s="35"/>
      <c r="G26" s="8"/>
      <c r="H26" s="34"/>
      <c r="I26" s="34">
        <v>168.98</v>
      </c>
      <c r="J26" s="8">
        <v>4</v>
      </c>
      <c r="K26" s="35">
        <v>43935</v>
      </c>
      <c r="L26" s="174"/>
      <c r="M26" s="8"/>
      <c r="N26" s="8"/>
    </row>
    <row r="27" spans="1:14" s="38" customFormat="1" x14ac:dyDescent="0.25">
      <c r="A27" s="9"/>
      <c r="B27" s="34"/>
      <c r="C27" s="206"/>
      <c r="D27" s="34"/>
      <c r="E27" s="8"/>
      <c r="F27" s="35"/>
      <c r="G27" s="8"/>
      <c r="H27" s="34"/>
      <c r="I27" s="34">
        <v>3007.95</v>
      </c>
      <c r="J27" s="8">
        <v>66</v>
      </c>
      <c r="K27" s="35">
        <v>43993</v>
      </c>
      <c r="L27" s="174"/>
      <c r="M27" s="8"/>
      <c r="N27" s="8"/>
    </row>
    <row r="28" spans="1:14" s="38" customFormat="1" x14ac:dyDescent="0.25">
      <c r="A28" s="9"/>
      <c r="B28" s="34"/>
      <c r="C28" s="206"/>
      <c r="D28" s="34"/>
      <c r="E28" s="8"/>
      <c r="F28" s="35"/>
      <c r="G28" s="8"/>
      <c r="H28" s="34"/>
      <c r="I28" s="34">
        <v>95</v>
      </c>
      <c r="J28" s="8">
        <v>1</v>
      </c>
      <c r="K28" s="35">
        <v>44005</v>
      </c>
      <c r="L28" s="174"/>
      <c r="M28" s="8"/>
      <c r="N28" s="8"/>
    </row>
    <row r="29" spans="1:14" s="38" customFormat="1" x14ac:dyDescent="0.25">
      <c r="A29" s="9"/>
      <c r="B29" s="34"/>
      <c r="C29" s="206"/>
      <c r="D29" s="34"/>
      <c r="E29" s="8"/>
      <c r="F29" s="35"/>
      <c r="G29" s="8"/>
      <c r="H29" s="34"/>
      <c r="I29" s="34">
        <v>14.99</v>
      </c>
      <c r="J29" s="8">
        <v>1</v>
      </c>
      <c r="K29" s="35">
        <v>44019</v>
      </c>
      <c r="L29" s="174"/>
      <c r="M29" s="8"/>
      <c r="N29" s="8"/>
    </row>
    <row r="30" spans="1:14" s="38" customFormat="1" x14ac:dyDescent="0.25">
      <c r="A30" s="9"/>
      <c r="B30" s="34"/>
      <c r="C30" s="206"/>
      <c r="D30" s="34"/>
      <c r="E30" s="8"/>
      <c r="F30" s="35"/>
      <c r="G30" s="8"/>
      <c r="H30" s="34"/>
      <c r="I30" s="34">
        <v>69.989999999999995</v>
      </c>
      <c r="J30" s="8">
        <v>1</v>
      </c>
      <c r="K30" s="35">
        <v>44026</v>
      </c>
      <c r="L30" s="174"/>
      <c r="M30" s="34"/>
      <c r="N30" s="8"/>
    </row>
    <row r="31" spans="1:14" s="38" customFormat="1" x14ac:dyDescent="0.25">
      <c r="A31" s="9"/>
      <c r="B31" s="34"/>
      <c r="C31" s="206"/>
      <c r="D31" s="34"/>
      <c r="E31" s="8"/>
      <c r="F31" s="35"/>
      <c r="G31" s="8"/>
      <c r="H31" s="34"/>
      <c r="I31" s="34">
        <v>76</v>
      </c>
      <c r="J31" s="8">
        <v>1</v>
      </c>
      <c r="K31" s="35">
        <v>44047</v>
      </c>
      <c r="L31" s="174"/>
      <c r="M31" s="8"/>
      <c r="N31" s="8"/>
    </row>
    <row r="32" spans="1:14" s="38" customFormat="1" x14ac:dyDescent="0.25">
      <c r="A32" s="9"/>
      <c r="B32" s="34"/>
      <c r="C32" s="206"/>
      <c r="D32" s="34"/>
      <c r="E32" s="8"/>
      <c r="F32" s="35"/>
      <c r="G32" s="8"/>
      <c r="H32" s="34"/>
      <c r="I32" s="34">
        <v>154.99</v>
      </c>
      <c r="J32" s="8">
        <v>2</v>
      </c>
      <c r="K32" s="35">
        <v>44075</v>
      </c>
      <c r="L32" s="174"/>
      <c r="M32" s="8"/>
      <c r="N32" s="8"/>
    </row>
    <row r="33" spans="1:14" s="181" customFormat="1" x14ac:dyDescent="0.25">
      <c r="A33" s="179" t="s">
        <v>156</v>
      </c>
      <c r="B33" s="200">
        <v>1991.53</v>
      </c>
      <c r="C33" s="189"/>
      <c r="D33" s="200"/>
      <c r="E33" s="189"/>
      <c r="F33" s="189"/>
      <c r="G33" s="189"/>
      <c r="H33" s="200"/>
      <c r="I33" s="200"/>
      <c r="J33" s="189"/>
      <c r="K33" s="189"/>
      <c r="L33" s="189"/>
      <c r="M33" s="189"/>
      <c r="N33" s="189" t="s">
        <v>258</v>
      </c>
    </row>
    <row r="34" spans="1:14" s="181" customFormat="1" x14ac:dyDescent="0.25">
      <c r="A34" s="179"/>
      <c r="B34" s="200"/>
      <c r="C34" s="259">
        <v>1333</v>
      </c>
      <c r="D34" s="200"/>
      <c r="E34" s="189"/>
      <c r="F34" s="260">
        <v>43836</v>
      </c>
      <c r="G34" s="189"/>
      <c r="H34" s="200"/>
      <c r="I34" s="200"/>
      <c r="J34" s="189"/>
      <c r="K34" s="189"/>
      <c r="L34" s="189"/>
      <c r="M34" s="189"/>
      <c r="N34" s="189"/>
    </row>
    <row r="35" spans="1:14" s="181" customFormat="1" x14ac:dyDescent="0.25">
      <c r="A35" s="179"/>
      <c r="B35" s="200"/>
      <c r="C35" s="259"/>
      <c r="D35" s="200">
        <v>1565.98</v>
      </c>
      <c r="E35" s="189">
        <v>33</v>
      </c>
      <c r="F35" s="260">
        <v>43906</v>
      </c>
      <c r="G35" s="189"/>
      <c r="H35" s="200"/>
      <c r="I35" s="200"/>
      <c r="J35" s="189"/>
      <c r="K35" s="189"/>
      <c r="L35" s="189"/>
      <c r="M35" s="189"/>
      <c r="N35" s="189"/>
    </row>
    <row r="36" spans="1:14" s="181" customFormat="1" x14ac:dyDescent="0.25">
      <c r="A36" s="179"/>
      <c r="B36" s="200"/>
      <c r="C36" s="259"/>
      <c r="D36" s="200">
        <v>139.97999999999999</v>
      </c>
      <c r="E36" s="189">
        <v>3</v>
      </c>
      <c r="F36" s="260">
        <v>43906</v>
      </c>
      <c r="G36" s="189"/>
      <c r="H36" s="200"/>
      <c r="I36" s="200"/>
      <c r="J36" s="189"/>
      <c r="K36" s="189"/>
      <c r="L36" s="189"/>
      <c r="M36" s="189"/>
      <c r="N36" s="189"/>
    </row>
    <row r="37" spans="1:14" s="181" customFormat="1" x14ac:dyDescent="0.25">
      <c r="A37" s="179"/>
      <c r="B37" s="200"/>
      <c r="C37" s="259"/>
      <c r="D37" s="200">
        <v>549.37</v>
      </c>
      <c r="E37" s="189">
        <v>12</v>
      </c>
      <c r="F37" s="260">
        <v>43906</v>
      </c>
      <c r="G37" s="189"/>
      <c r="H37" s="200"/>
      <c r="I37" s="200"/>
      <c r="J37" s="189"/>
      <c r="K37" s="189"/>
      <c r="L37" s="189"/>
      <c r="M37" s="189"/>
      <c r="N37" s="189"/>
    </row>
    <row r="38" spans="1:14" s="181" customFormat="1" x14ac:dyDescent="0.25">
      <c r="A38" s="179"/>
      <c r="B38" s="200"/>
      <c r="C38" s="259"/>
      <c r="D38" s="200">
        <v>52.48</v>
      </c>
      <c r="E38" s="189">
        <v>1</v>
      </c>
      <c r="F38" s="260">
        <v>44063</v>
      </c>
      <c r="G38" s="189"/>
      <c r="H38" s="200">
        <v>1016.72</v>
      </c>
      <c r="I38" s="200"/>
      <c r="J38" s="189"/>
      <c r="K38" s="189"/>
      <c r="L38" s="189"/>
      <c r="M38" s="189"/>
      <c r="N38" s="189"/>
    </row>
    <row r="39" spans="1:14" s="53" customFormat="1" x14ac:dyDescent="0.25">
      <c r="A39" s="52" t="s">
        <v>158</v>
      </c>
      <c r="B39" s="49">
        <v>218.75</v>
      </c>
      <c r="C39" s="47"/>
      <c r="D39" s="49"/>
      <c r="E39" s="47"/>
      <c r="F39" s="47"/>
      <c r="G39" s="47"/>
      <c r="H39" s="49"/>
      <c r="I39" s="49"/>
      <c r="J39" s="47"/>
      <c r="K39" s="47"/>
      <c r="L39" s="47"/>
      <c r="M39" s="47"/>
      <c r="N39" s="47" t="s">
        <v>258</v>
      </c>
    </row>
    <row r="40" spans="1:14" s="53" customFormat="1" x14ac:dyDescent="0.25">
      <c r="A40" s="52"/>
      <c r="B40" s="49"/>
      <c r="C40" s="182">
        <v>1000</v>
      </c>
      <c r="D40" s="49"/>
      <c r="E40" s="47"/>
      <c r="F40" s="122">
        <v>43836</v>
      </c>
      <c r="G40" s="47"/>
      <c r="H40" s="49"/>
      <c r="I40" s="49"/>
      <c r="J40" s="47"/>
      <c r="K40" s="47"/>
      <c r="L40" s="47"/>
      <c r="M40" s="47"/>
      <c r="N40" s="47"/>
    </row>
    <row r="41" spans="1:14" s="53" customFormat="1" x14ac:dyDescent="0.25">
      <c r="A41" s="52"/>
      <c r="B41" s="49"/>
      <c r="C41" s="182"/>
      <c r="D41" s="49">
        <v>20</v>
      </c>
      <c r="E41" s="47">
        <v>1</v>
      </c>
      <c r="F41" s="122">
        <v>43934</v>
      </c>
      <c r="G41" s="47"/>
      <c r="H41" s="49">
        <v>1198.75</v>
      </c>
      <c r="I41" s="49"/>
      <c r="J41" s="47"/>
      <c r="K41" s="47"/>
      <c r="L41" s="47"/>
      <c r="M41" s="47"/>
      <c r="N41" s="47"/>
    </row>
    <row r="42" spans="1:14" s="171" customFormat="1" ht="30" x14ac:dyDescent="0.25">
      <c r="A42" s="169" t="s">
        <v>259</v>
      </c>
      <c r="B42" s="254">
        <v>939.31</v>
      </c>
      <c r="C42" s="191"/>
      <c r="D42" s="204"/>
      <c r="E42" s="191"/>
      <c r="F42" s="191"/>
      <c r="G42" s="191"/>
      <c r="H42" s="254"/>
      <c r="I42" s="204"/>
      <c r="J42" s="191"/>
      <c r="K42" s="191"/>
      <c r="L42" s="191"/>
      <c r="M42" s="191"/>
      <c r="N42" s="191"/>
    </row>
    <row r="43" spans="1:14" s="171" customFormat="1" x14ac:dyDescent="0.25">
      <c r="A43" s="169"/>
      <c r="B43" s="254"/>
      <c r="C43" s="191"/>
      <c r="D43" s="204">
        <v>127.11</v>
      </c>
      <c r="E43" s="191">
        <v>3</v>
      </c>
      <c r="F43" s="211">
        <v>44012</v>
      </c>
      <c r="G43" s="191"/>
      <c r="H43" s="254">
        <v>812.2</v>
      </c>
      <c r="I43" s="204"/>
      <c r="J43" s="191"/>
      <c r="K43" s="191"/>
      <c r="L43" s="191"/>
      <c r="M43" s="191"/>
      <c r="N43" s="191"/>
    </row>
    <row r="44" spans="1:14" s="67" customFormat="1" x14ac:dyDescent="0.25">
      <c r="A44" s="69" t="s">
        <v>160</v>
      </c>
      <c r="B44" s="64">
        <v>14.07</v>
      </c>
      <c r="C44" s="62"/>
      <c r="D44" s="64"/>
      <c r="E44" s="62"/>
      <c r="F44" s="62"/>
      <c r="G44" s="62"/>
      <c r="H44" s="64"/>
      <c r="I44" s="64"/>
      <c r="J44" s="62"/>
      <c r="K44" s="62"/>
      <c r="L44" s="62"/>
      <c r="M44" s="62"/>
      <c r="N44" s="62" t="s">
        <v>258</v>
      </c>
    </row>
    <row r="45" spans="1:14" s="67" customFormat="1" x14ac:dyDescent="0.25">
      <c r="A45" s="69"/>
      <c r="B45" s="64"/>
      <c r="C45" s="261">
        <v>2000</v>
      </c>
      <c r="D45" s="64"/>
      <c r="E45" s="62"/>
      <c r="F45" s="65">
        <v>43836</v>
      </c>
      <c r="G45" s="62"/>
      <c r="H45" s="64"/>
      <c r="I45" s="64"/>
      <c r="J45" s="62"/>
      <c r="K45" s="65"/>
      <c r="L45" s="184"/>
      <c r="M45" s="62"/>
      <c r="N45" s="62"/>
    </row>
    <row r="46" spans="1:14" s="67" customFormat="1" x14ac:dyDescent="0.25">
      <c r="A46" s="69"/>
      <c r="B46" s="64"/>
      <c r="C46" s="261"/>
      <c r="D46" s="64"/>
      <c r="E46" s="62"/>
      <c r="F46" s="65"/>
      <c r="G46" s="62"/>
      <c r="H46" s="64"/>
      <c r="I46" s="64"/>
      <c r="J46" s="62"/>
      <c r="K46" s="65">
        <v>43839</v>
      </c>
      <c r="L46" s="184">
        <v>417.4</v>
      </c>
      <c r="M46" s="62"/>
      <c r="N46" s="62"/>
    </row>
    <row r="47" spans="1:14" s="67" customFormat="1" x14ac:dyDescent="0.25">
      <c r="A47" s="69"/>
      <c r="B47" s="64"/>
      <c r="C47" s="261"/>
      <c r="D47" s="64"/>
      <c r="E47" s="62"/>
      <c r="F47" s="65"/>
      <c r="G47" s="62"/>
      <c r="H47" s="64"/>
      <c r="I47" s="64">
        <v>9.99</v>
      </c>
      <c r="J47" s="62">
        <v>1</v>
      </c>
      <c r="K47" s="65">
        <v>43846</v>
      </c>
      <c r="L47" s="184"/>
      <c r="M47" s="62"/>
      <c r="N47" s="62"/>
    </row>
    <row r="48" spans="1:14" s="67" customFormat="1" x14ac:dyDescent="0.25">
      <c r="A48" s="69"/>
      <c r="B48" s="64"/>
      <c r="C48" s="261"/>
      <c r="D48" s="64"/>
      <c r="E48" s="62"/>
      <c r="F48" s="65"/>
      <c r="G48" s="62"/>
      <c r="H48" s="64"/>
      <c r="I48" s="64">
        <v>85</v>
      </c>
      <c r="J48" s="62">
        <v>1</v>
      </c>
      <c r="K48" s="65">
        <v>43846</v>
      </c>
      <c r="L48" s="184"/>
      <c r="M48" s="62"/>
      <c r="N48" s="62"/>
    </row>
    <row r="49" spans="1:14" s="67" customFormat="1" x14ac:dyDescent="0.25">
      <c r="A49" s="69"/>
      <c r="B49" s="64"/>
      <c r="C49" s="261"/>
      <c r="D49" s="64"/>
      <c r="E49" s="62"/>
      <c r="F49" s="65"/>
      <c r="G49" s="62"/>
      <c r="H49" s="64"/>
      <c r="I49" s="64">
        <v>639.83000000000004</v>
      </c>
      <c r="J49" s="62">
        <v>17</v>
      </c>
      <c r="K49" s="65">
        <v>43852</v>
      </c>
      <c r="L49" s="184"/>
      <c r="M49" s="62"/>
      <c r="N49" s="62"/>
    </row>
    <row r="50" spans="1:14" s="67" customFormat="1" x14ac:dyDescent="0.25">
      <c r="A50" s="69"/>
      <c r="B50" s="64"/>
      <c r="C50" s="261"/>
      <c r="D50" s="64"/>
      <c r="E50" s="62"/>
      <c r="F50" s="65"/>
      <c r="G50" s="62"/>
      <c r="H50" s="64"/>
      <c r="I50" s="64">
        <v>499.86</v>
      </c>
      <c r="J50" s="62">
        <v>14</v>
      </c>
      <c r="K50" s="65">
        <v>43852</v>
      </c>
      <c r="L50" s="184"/>
      <c r="M50" s="62"/>
      <c r="N50" s="62"/>
    </row>
    <row r="51" spans="1:14" s="67" customFormat="1" x14ac:dyDescent="0.25">
      <c r="A51" s="69"/>
      <c r="B51" s="64"/>
      <c r="C51" s="261"/>
      <c r="D51" s="64"/>
      <c r="E51" s="62"/>
      <c r="F51" s="65"/>
      <c r="G51" s="62"/>
      <c r="H51" s="64"/>
      <c r="I51" s="64">
        <v>321.89</v>
      </c>
      <c r="J51" s="62">
        <v>11</v>
      </c>
      <c r="K51" s="65">
        <v>43854</v>
      </c>
      <c r="M51" s="184">
        <v>0.52</v>
      </c>
      <c r="N51" s="62"/>
    </row>
    <row r="52" spans="1:14" s="67" customFormat="1" x14ac:dyDescent="0.25">
      <c r="A52" s="69"/>
      <c r="B52" s="64"/>
      <c r="C52" s="261"/>
      <c r="D52" s="64"/>
      <c r="E52" s="62"/>
      <c r="F52" s="65"/>
      <c r="G52" s="62"/>
      <c r="H52" s="64"/>
      <c r="I52" s="64">
        <v>119.97</v>
      </c>
      <c r="J52" s="62">
        <v>3</v>
      </c>
      <c r="K52" s="65">
        <v>43857</v>
      </c>
      <c r="L52" s="184"/>
      <c r="M52" s="62"/>
      <c r="N52" s="62"/>
    </row>
    <row r="53" spans="1:14" s="67" customFormat="1" x14ac:dyDescent="0.25">
      <c r="A53" s="69"/>
      <c r="B53" s="64"/>
      <c r="C53" s="261"/>
      <c r="D53" s="64">
        <v>1979.72</v>
      </c>
      <c r="E53" s="62">
        <v>29</v>
      </c>
      <c r="F53" s="65">
        <v>43861</v>
      </c>
      <c r="G53" s="62"/>
      <c r="H53" s="64">
        <v>34.35</v>
      </c>
      <c r="I53" s="64">
        <v>38.28</v>
      </c>
      <c r="J53" s="62">
        <v>4</v>
      </c>
      <c r="K53" s="65">
        <v>43915</v>
      </c>
      <c r="L53" s="184"/>
      <c r="M53" s="62"/>
      <c r="N53" s="62"/>
    </row>
    <row r="54" spans="1:14" s="67" customFormat="1" x14ac:dyDescent="0.25">
      <c r="A54" s="69"/>
      <c r="B54" s="64"/>
      <c r="C54" s="261"/>
      <c r="D54" s="64"/>
      <c r="E54" s="62"/>
      <c r="F54" s="65"/>
      <c r="G54" s="62"/>
      <c r="H54" s="64"/>
      <c r="I54" s="64">
        <v>249.75</v>
      </c>
      <c r="J54" s="62">
        <v>25</v>
      </c>
      <c r="K54" s="65">
        <v>43934</v>
      </c>
      <c r="L54" s="184"/>
      <c r="M54" s="62"/>
      <c r="N54" s="62"/>
    </row>
    <row r="55" spans="1:14" s="67" customFormat="1" x14ac:dyDescent="0.25">
      <c r="A55" s="69"/>
      <c r="B55" s="64"/>
      <c r="C55" s="261"/>
      <c r="D55" s="64"/>
      <c r="E55" s="62"/>
      <c r="F55" s="65"/>
      <c r="G55" s="62"/>
      <c r="H55" s="64"/>
      <c r="I55" s="64">
        <v>249.75</v>
      </c>
      <c r="J55" s="62">
        <v>25</v>
      </c>
      <c r="K55" s="65">
        <v>43934</v>
      </c>
      <c r="L55" s="184"/>
      <c r="M55" s="62"/>
      <c r="N55" s="62"/>
    </row>
    <row r="56" spans="1:14" s="67" customFormat="1" x14ac:dyDescent="0.25">
      <c r="A56" s="69"/>
      <c r="B56" s="64"/>
      <c r="C56" s="261"/>
      <c r="D56" s="64"/>
      <c r="E56" s="62"/>
      <c r="F56" s="65"/>
      <c r="G56" s="62"/>
      <c r="H56" s="64"/>
      <c r="I56" s="64">
        <v>449.7</v>
      </c>
      <c r="J56" s="62">
        <v>10</v>
      </c>
      <c r="K56" s="65">
        <v>43934</v>
      </c>
      <c r="L56" s="184"/>
      <c r="M56" s="62"/>
      <c r="N56" s="62"/>
    </row>
    <row r="57" spans="1:14" s="67" customFormat="1" x14ac:dyDescent="0.25">
      <c r="A57" s="69"/>
      <c r="B57" s="64"/>
      <c r="C57" s="261"/>
      <c r="D57" s="64"/>
      <c r="E57" s="62"/>
      <c r="F57" s="65"/>
      <c r="G57" s="62"/>
      <c r="H57" s="64"/>
      <c r="I57" s="64">
        <v>180</v>
      </c>
      <c r="J57" s="62">
        <v>3</v>
      </c>
      <c r="K57" s="65">
        <v>43945</v>
      </c>
      <c r="L57" s="184"/>
      <c r="M57" s="62"/>
      <c r="N57" s="62"/>
    </row>
    <row r="58" spans="1:14" s="67" customFormat="1" x14ac:dyDescent="0.25">
      <c r="A58" s="69"/>
      <c r="B58" s="64"/>
      <c r="C58" s="261"/>
      <c r="D58" s="64"/>
      <c r="E58" s="62"/>
      <c r="F58" s="65"/>
      <c r="G58" s="62"/>
      <c r="H58" s="64"/>
      <c r="I58" s="64">
        <v>449.9</v>
      </c>
      <c r="J58" s="62">
        <v>10</v>
      </c>
      <c r="K58" s="65">
        <v>43962</v>
      </c>
      <c r="L58" s="184"/>
      <c r="M58" s="62"/>
      <c r="N58" s="62"/>
    </row>
    <row r="59" spans="1:14" s="67" customFormat="1" x14ac:dyDescent="0.25">
      <c r="A59" s="69"/>
      <c r="B59" s="64"/>
      <c r="C59" s="261"/>
      <c r="D59" s="64"/>
      <c r="E59" s="62"/>
      <c r="F59" s="65"/>
      <c r="G59" s="62"/>
      <c r="H59" s="64"/>
      <c r="I59" s="64">
        <v>1560.38</v>
      </c>
      <c r="J59" s="62">
        <v>24</v>
      </c>
      <c r="K59" s="65">
        <v>44046</v>
      </c>
      <c r="L59" s="184"/>
      <c r="M59" s="62"/>
      <c r="N59" s="62"/>
    </row>
    <row r="60" spans="1:14" s="67" customFormat="1" x14ac:dyDescent="0.25">
      <c r="A60" s="69"/>
      <c r="B60" s="64"/>
      <c r="C60" s="261"/>
      <c r="D60" s="64"/>
      <c r="E60" s="62"/>
      <c r="F60" s="65"/>
      <c r="G60" s="62"/>
      <c r="H60" s="64"/>
      <c r="I60" s="64">
        <v>1780.66</v>
      </c>
      <c r="J60" s="62">
        <v>24</v>
      </c>
      <c r="K60" s="65">
        <v>44046</v>
      </c>
      <c r="L60" s="184"/>
      <c r="M60" s="64"/>
      <c r="N60" s="62"/>
    </row>
    <row r="61" spans="1:14" s="67" customFormat="1" x14ac:dyDescent="0.25">
      <c r="A61" s="69"/>
      <c r="B61" s="64"/>
      <c r="C61" s="261"/>
      <c r="D61" s="64"/>
      <c r="E61" s="62"/>
      <c r="F61" s="65"/>
      <c r="G61" s="62"/>
      <c r="H61" s="64"/>
      <c r="I61" s="64">
        <v>498.5</v>
      </c>
      <c r="J61" s="62">
        <v>7</v>
      </c>
      <c r="K61" s="65">
        <v>44046</v>
      </c>
      <c r="L61" s="184"/>
      <c r="M61" s="62"/>
      <c r="N61" s="62"/>
    </row>
    <row r="62" spans="1:14" s="67" customFormat="1" x14ac:dyDescent="0.25">
      <c r="A62" s="69"/>
      <c r="B62" s="64"/>
      <c r="C62" s="261"/>
      <c r="D62" s="64"/>
      <c r="E62" s="62"/>
      <c r="F62" s="65"/>
      <c r="G62" s="62"/>
      <c r="H62" s="64"/>
      <c r="I62" s="64">
        <v>1211.74</v>
      </c>
      <c r="J62" s="62">
        <v>22</v>
      </c>
      <c r="K62" s="65">
        <v>44046</v>
      </c>
      <c r="L62" s="184"/>
      <c r="M62" s="62"/>
      <c r="N62" s="62"/>
    </row>
    <row r="63" spans="1:14" s="67" customFormat="1" x14ac:dyDescent="0.25">
      <c r="A63" s="69"/>
      <c r="B63" s="64"/>
      <c r="C63" s="261"/>
      <c r="D63" s="64"/>
      <c r="E63" s="62"/>
      <c r="F63" s="65"/>
      <c r="G63" s="62"/>
      <c r="H63" s="64"/>
      <c r="I63" s="64">
        <v>1367.86</v>
      </c>
      <c r="J63" s="62">
        <v>25</v>
      </c>
      <c r="K63" s="65">
        <v>44046</v>
      </c>
      <c r="L63" s="184"/>
      <c r="M63" s="62"/>
      <c r="N63" s="62"/>
    </row>
    <row r="64" spans="1:14" s="67" customFormat="1" x14ac:dyDescent="0.25">
      <c r="A64" s="69"/>
      <c r="B64" s="64"/>
      <c r="C64" s="261"/>
      <c r="D64" s="64"/>
      <c r="E64" s="62"/>
      <c r="F64" s="65"/>
      <c r="G64" s="62"/>
      <c r="H64" s="64"/>
      <c r="I64" s="64">
        <v>25</v>
      </c>
      <c r="J64" s="62">
        <v>1</v>
      </c>
      <c r="K64" s="65">
        <v>44062</v>
      </c>
      <c r="L64" s="184"/>
      <c r="M64" s="62"/>
      <c r="N64" s="62"/>
    </row>
    <row r="65" spans="1:14" s="67" customFormat="1" x14ac:dyDescent="0.25">
      <c r="A65" s="69"/>
      <c r="B65" s="64"/>
      <c r="C65" s="261"/>
      <c r="D65" s="64"/>
      <c r="E65" s="62"/>
      <c r="F65" s="65"/>
      <c r="G65" s="62"/>
      <c r="H65" s="64"/>
      <c r="I65" s="64">
        <v>63</v>
      </c>
      <c r="J65" s="62">
        <v>1</v>
      </c>
      <c r="K65" s="65">
        <v>44068</v>
      </c>
      <c r="L65" s="184"/>
      <c r="M65" s="62"/>
      <c r="N65" s="62"/>
    </row>
    <row r="66" spans="1:14" s="67" customFormat="1" x14ac:dyDescent="0.25">
      <c r="A66" s="69"/>
      <c r="B66" s="64"/>
      <c r="C66" s="261"/>
      <c r="D66" s="64"/>
      <c r="E66" s="62"/>
      <c r="F66" s="65"/>
      <c r="G66" s="62"/>
      <c r="H66" s="64"/>
      <c r="I66" s="64">
        <v>171</v>
      </c>
      <c r="J66" s="62">
        <v>2</v>
      </c>
      <c r="K66" s="65">
        <v>44075</v>
      </c>
      <c r="L66" s="184"/>
      <c r="M66" s="62"/>
      <c r="N66" s="62"/>
    </row>
    <row r="67" spans="1:14" s="67" customFormat="1" x14ac:dyDescent="0.25">
      <c r="A67" s="69"/>
      <c r="B67" s="64"/>
      <c r="C67" s="261"/>
      <c r="D67" s="64"/>
      <c r="E67" s="62"/>
      <c r="F67" s="65"/>
      <c r="G67" s="62"/>
      <c r="H67" s="64"/>
      <c r="I67" s="64">
        <v>861.96</v>
      </c>
      <c r="J67" s="62">
        <v>10</v>
      </c>
      <c r="K67" s="65" t="s">
        <v>302</v>
      </c>
      <c r="L67" s="184"/>
      <c r="M67" s="62"/>
      <c r="N67" s="62"/>
    </row>
    <row r="68" spans="1:14" s="67" customFormat="1" x14ac:dyDescent="0.25">
      <c r="A68" s="69"/>
      <c r="B68" s="64"/>
      <c r="C68" s="261"/>
      <c r="D68" s="64"/>
      <c r="E68" s="62"/>
      <c r="F68" s="65"/>
      <c r="G68" s="62"/>
      <c r="H68" s="64"/>
      <c r="I68" s="64">
        <v>1284.21</v>
      </c>
      <c r="J68" s="62">
        <v>19</v>
      </c>
      <c r="K68" s="65">
        <v>44118</v>
      </c>
      <c r="L68" s="184"/>
      <c r="M68" s="64"/>
      <c r="N68" s="62"/>
    </row>
    <row r="69" spans="1:14" s="155" customFormat="1" x14ac:dyDescent="0.25">
      <c r="A69" s="148" t="s">
        <v>161</v>
      </c>
      <c r="B69" s="150">
        <v>1717.43</v>
      </c>
      <c r="C69" s="152"/>
      <c r="D69" s="150"/>
      <c r="E69" s="152"/>
      <c r="F69" s="152"/>
      <c r="G69" s="152"/>
      <c r="H69" s="150"/>
      <c r="I69" s="150"/>
      <c r="J69" s="152"/>
      <c r="K69" s="152"/>
      <c r="L69" s="152"/>
      <c r="M69" s="152"/>
      <c r="N69" s="152" t="s">
        <v>266</v>
      </c>
    </row>
    <row r="70" spans="1:14" s="155" customFormat="1" x14ac:dyDescent="0.25">
      <c r="A70" s="148"/>
      <c r="B70" s="150"/>
      <c r="C70" s="152"/>
      <c r="D70" s="150">
        <v>401.15</v>
      </c>
      <c r="E70" s="152">
        <v>11</v>
      </c>
      <c r="F70" s="195">
        <v>43888</v>
      </c>
      <c r="G70" s="152"/>
      <c r="H70" s="150"/>
      <c r="I70" s="150"/>
      <c r="J70" s="152"/>
      <c r="K70" s="152"/>
      <c r="L70" s="152"/>
      <c r="M70" s="152"/>
      <c r="N70" s="152"/>
    </row>
    <row r="71" spans="1:14" s="155" customFormat="1" x14ac:dyDescent="0.25">
      <c r="A71" s="148"/>
      <c r="B71" s="150"/>
      <c r="C71" s="165">
        <v>2000</v>
      </c>
      <c r="D71" s="150"/>
      <c r="E71" s="152"/>
      <c r="F71" s="195">
        <v>43893</v>
      </c>
      <c r="G71" s="152"/>
      <c r="H71" s="150"/>
      <c r="I71" s="150"/>
      <c r="J71" s="152"/>
      <c r="K71" s="152"/>
      <c r="L71" s="152"/>
      <c r="M71" s="152"/>
      <c r="N71" s="152"/>
    </row>
    <row r="72" spans="1:14" s="155" customFormat="1" x14ac:dyDescent="0.25">
      <c r="A72" s="148"/>
      <c r="B72" s="150"/>
      <c r="C72" s="165"/>
      <c r="D72" s="150">
        <v>45.5</v>
      </c>
      <c r="E72" s="152">
        <v>1</v>
      </c>
      <c r="F72" s="195">
        <v>43991</v>
      </c>
      <c r="G72" s="152"/>
      <c r="H72" s="150"/>
      <c r="I72" s="150"/>
      <c r="J72" s="152"/>
      <c r="K72" s="152"/>
      <c r="L72" s="152"/>
      <c r="M72" s="152"/>
      <c r="N72" s="152"/>
    </row>
    <row r="73" spans="1:14" s="155" customFormat="1" x14ac:dyDescent="0.25">
      <c r="A73" s="148"/>
      <c r="B73" s="150"/>
      <c r="C73" s="165"/>
      <c r="D73" s="150">
        <v>177</v>
      </c>
      <c r="E73" s="152">
        <v>7</v>
      </c>
      <c r="F73" s="195">
        <v>43991</v>
      </c>
      <c r="G73" s="152"/>
      <c r="H73" s="150"/>
      <c r="I73" s="150"/>
      <c r="J73" s="152"/>
      <c r="K73" s="152"/>
      <c r="L73" s="152"/>
      <c r="M73" s="152"/>
      <c r="N73" s="152"/>
    </row>
    <row r="74" spans="1:14" s="155" customFormat="1" x14ac:dyDescent="0.25">
      <c r="A74" s="148"/>
      <c r="B74" s="150"/>
      <c r="C74" s="165"/>
      <c r="D74" s="150">
        <v>126.57</v>
      </c>
      <c r="E74" s="152">
        <v>6</v>
      </c>
      <c r="F74" s="195">
        <v>44004</v>
      </c>
      <c r="G74" s="152"/>
      <c r="H74" s="150"/>
      <c r="I74" s="150"/>
      <c r="J74" s="152"/>
      <c r="K74" s="152"/>
      <c r="L74" s="152"/>
      <c r="M74" s="152"/>
      <c r="N74" s="152"/>
    </row>
    <row r="75" spans="1:14" s="155" customFormat="1" x14ac:dyDescent="0.25">
      <c r="A75" s="148"/>
      <c r="B75" s="150"/>
      <c r="C75" s="165"/>
      <c r="D75" s="150">
        <v>40</v>
      </c>
      <c r="E75" s="152">
        <v>1</v>
      </c>
      <c r="F75" s="195">
        <v>44053</v>
      </c>
      <c r="G75" s="152"/>
      <c r="H75" s="150"/>
      <c r="I75" s="150"/>
      <c r="J75" s="152"/>
      <c r="K75" s="152"/>
      <c r="L75" s="152"/>
      <c r="M75" s="152"/>
      <c r="N75" s="152"/>
    </row>
    <row r="76" spans="1:14" s="155" customFormat="1" x14ac:dyDescent="0.25">
      <c r="A76" s="148"/>
      <c r="B76" s="150"/>
      <c r="C76" s="165"/>
      <c r="D76" s="150">
        <v>86.43</v>
      </c>
      <c r="E76" s="152">
        <v>4</v>
      </c>
      <c r="F76" s="195">
        <v>44062</v>
      </c>
      <c r="G76" s="152"/>
      <c r="H76" s="150">
        <v>2840.78</v>
      </c>
      <c r="I76" s="150"/>
      <c r="J76" s="152"/>
      <c r="K76" s="152"/>
      <c r="L76" s="152"/>
      <c r="M76" s="152"/>
      <c r="N76" s="152"/>
    </row>
    <row r="77" spans="1:14" s="85" customFormat="1" x14ac:dyDescent="0.25">
      <c r="A77" s="84" t="s">
        <v>163</v>
      </c>
      <c r="B77" s="81">
        <v>918.92</v>
      </c>
      <c r="C77" s="6"/>
      <c r="D77" s="81"/>
      <c r="E77" s="6"/>
      <c r="F77" s="6"/>
      <c r="G77" s="6"/>
      <c r="H77" s="81"/>
      <c r="I77" s="81"/>
      <c r="J77" s="6"/>
      <c r="K77" s="6"/>
      <c r="L77" s="6"/>
      <c r="M77" s="6"/>
      <c r="N77" s="6" t="s">
        <v>267</v>
      </c>
    </row>
    <row r="78" spans="1:14" s="85" customFormat="1" x14ac:dyDescent="0.25">
      <c r="A78" s="84"/>
      <c r="B78" s="81"/>
      <c r="C78" s="6"/>
      <c r="D78" s="81">
        <v>971.38</v>
      </c>
      <c r="E78" s="6">
        <v>18</v>
      </c>
      <c r="F78" s="88">
        <v>43844</v>
      </c>
      <c r="G78" s="6"/>
      <c r="H78" s="81"/>
      <c r="I78" s="81">
        <v>304.39</v>
      </c>
      <c r="J78" s="6">
        <v>9</v>
      </c>
      <c r="K78" s="88">
        <v>43901</v>
      </c>
      <c r="L78" s="6"/>
      <c r="M78" s="6"/>
      <c r="N78" s="6"/>
    </row>
    <row r="79" spans="1:14" s="85" customFormat="1" x14ac:dyDescent="0.25">
      <c r="A79" s="84"/>
      <c r="B79" s="81"/>
      <c r="C79" s="266">
        <v>500</v>
      </c>
      <c r="D79" s="81"/>
      <c r="E79" s="6"/>
      <c r="F79" s="88">
        <v>43892</v>
      </c>
      <c r="G79" s="6"/>
      <c r="H79" s="81"/>
      <c r="I79" s="81"/>
      <c r="J79" s="6"/>
      <c r="K79" s="6"/>
      <c r="L79" s="6"/>
      <c r="M79" s="6"/>
      <c r="N79" s="6"/>
    </row>
    <row r="80" spans="1:14" s="85" customFormat="1" x14ac:dyDescent="0.25">
      <c r="A80" s="84"/>
      <c r="B80" s="81"/>
      <c r="C80" s="266"/>
      <c r="D80" s="81">
        <v>458.93</v>
      </c>
      <c r="E80" s="6">
        <v>7</v>
      </c>
      <c r="F80" s="88">
        <v>43901</v>
      </c>
      <c r="G80" s="6"/>
      <c r="H80" s="81"/>
      <c r="I80" s="81"/>
      <c r="J80" s="6"/>
      <c r="K80" s="6"/>
      <c r="L80" s="6"/>
      <c r="M80" s="6"/>
      <c r="N80" s="6"/>
    </row>
    <row r="81" spans="1:14" s="85" customFormat="1" x14ac:dyDescent="0.25">
      <c r="A81" s="84"/>
      <c r="B81" s="81"/>
      <c r="C81" s="266">
        <v>500</v>
      </c>
      <c r="D81" s="81"/>
      <c r="E81" s="6"/>
      <c r="F81" s="88">
        <v>43901</v>
      </c>
      <c r="G81" s="6"/>
      <c r="H81" s="81"/>
      <c r="I81" s="81"/>
      <c r="J81" s="6"/>
      <c r="K81" s="6"/>
      <c r="L81" s="6"/>
      <c r="M81" s="6"/>
      <c r="N81" s="6"/>
    </row>
    <row r="82" spans="1:14" s="85" customFormat="1" x14ac:dyDescent="0.25">
      <c r="A82" s="84"/>
      <c r="B82" s="81"/>
      <c r="C82" s="266"/>
      <c r="D82" s="81">
        <v>435.68</v>
      </c>
      <c r="E82" s="6">
        <v>13</v>
      </c>
      <c r="F82" s="88">
        <v>43930</v>
      </c>
      <c r="G82" s="6"/>
      <c r="H82" s="81"/>
      <c r="I82" s="81"/>
      <c r="J82" s="6"/>
      <c r="K82" s="88"/>
      <c r="L82" s="6"/>
      <c r="M82" s="6"/>
      <c r="N82" s="6"/>
    </row>
    <row r="83" spans="1:14" s="85" customFormat="1" x14ac:dyDescent="0.25">
      <c r="A83" s="84"/>
      <c r="B83" s="81"/>
      <c r="C83" s="266">
        <v>1000</v>
      </c>
      <c r="D83" s="81"/>
      <c r="E83" s="6"/>
      <c r="F83" s="88">
        <v>43957</v>
      </c>
      <c r="G83" s="6"/>
      <c r="H83" s="81"/>
      <c r="I83" s="81"/>
      <c r="J83" s="6"/>
      <c r="K83" s="88"/>
      <c r="L83" s="6"/>
      <c r="M83" s="6"/>
      <c r="N83" s="6"/>
    </row>
    <row r="84" spans="1:14" s="85" customFormat="1" x14ac:dyDescent="0.25">
      <c r="A84" s="84"/>
      <c r="B84" s="81"/>
      <c r="C84" s="266"/>
      <c r="D84" s="81">
        <v>445.77</v>
      </c>
      <c r="E84" s="6">
        <v>11</v>
      </c>
      <c r="F84" s="88">
        <v>44000</v>
      </c>
      <c r="G84" s="6"/>
      <c r="H84" s="81"/>
      <c r="I84" s="81"/>
      <c r="J84" s="6"/>
      <c r="K84" s="88"/>
      <c r="L84" s="6"/>
      <c r="M84" s="6"/>
      <c r="N84" s="6"/>
    </row>
    <row r="85" spans="1:14" s="85" customFormat="1" x14ac:dyDescent="0.25">
      <c r="A85" s="84"/>
      <c r="B85" s="81"/>
      <c r="C85" s="266"/>
      <c r="D85" s="81">
        <v>379.3</v>
      </c>
      <c r="E85" s="6">
        <v>7</v>
      </c>
      <c r="F85" s="88">
        <v>44113</v>
      </c>
      <c r="G85" s="6"/>
      <c r="H85" s="81">
        <v>227.86</v>
      </c>
      <c r="I85" s="81"/>
      <c r="J85" s="6"/>
      <c r="K85" s="88"/>
      <c r="L85" s="6"/>
      <c r="M85" s="6"/>
      <c r="N85" s="6"/>
    </row>
    <row r="86" spans="1:14" s="147" customFormat="1" ht="30" x14ac:dyDescent="0.25">
      <c r="A86" s="140" t="s">
        <v>107</v>
      </c>
      <c r="B86" s="142">
        <v>1011.13</v>
      </c>
      <c r="C86" s="144"/>
      <c r="D86" s="142"/>
      <c r="E86" s="144"/>
      <c r="F86" s="144"/>
      <c r="G86" s="144"/>
      <c r="H86" s="142"/>
      <c r="I86" s="142"/>
      <c r="J86" s="144"/>
      <c r="K86" s="144"/>
      <c r="L86" s="144"/>
      <c r="M86" s="144"/>
      <c r="N86" s="144" t="s">
        <v>268</v>
      </c>
    </row>
    <row r="87" spans="1:14" s="147" customFormat="1" x14ac:dyDescent="0.25">
      <c r="A87" s="140"/>
      <c r="B87" s="142"/>
      <c r="C87" s="144"/>
      <c r="D87" s="142">
        <v>135</v>
      </c>
      <c r="E87" s="144">
        <v>2</v>
      </c>
      <c r="F87" s="265">
        <v>43860</v>
      </c>
      <c r="G87" s="144"/>
      <c r="H87" s="142"/>
      <c r="I87" s="142">
        <v>150</v>
      </c>
      <c r="J87" s="144">
        <v>2</v>
      </c>
      <c r="K87" s="265">
        <v>44014</v>
      </c>
      <c r="L87" s="144"/>
      <c r="M87" s="144"/>
      <c r="N87" s="144"/>
    </row>
    <row r="88" spans="1:14" s="147" customFormat="1" x14ac:dyDescent="0.25">
      <c r="A88" s="140"/>
      <c r="B88" s="142"/>
      <c r="C88" s="144"/>
      <c r="D88" s="142">
        <v>116.98</v>
      </c>
      <c r="E88" s="144">
        <v>2</v>
      </c>
      <c r="F88" s="265">
        <v>43886</v>
      </c>
      <c r="G88" s="144"/>
      <c r="H88" s="142"/>
      <c r="I88" s="142">
        <v>170</v>
      </c>
      <c r="J88" s="144">
        <v>2</v>
      </c>
      <c r="K88" s="265">
        <v>44076</v>
      </c>
      <c r="L88" s="144"/>
      <c r="M88" s="144"/>
      <c r="N88" s="144"/>
    </row>
    <row r="89" spans="1:14" s="147" customFormat="1" x14ac:dyDescent="0.25">
      <c r="A89" s="140"/>
      <c r="B89" s="142"/>
      <c r="C89" s="144"/>
      <c r="D89" s="142">
        <v>101.41</v>
      </c>
      <c r="E89" s="144">
        <v>4</v>
      </c>
      <c r="F89" s="265">
        <v>43921</v>
      </c>
      <c r="G89" s="144"/>
      <c r="H89" s="142"/>
      <c r="I89" s="142"/>
      <c r="J89" s="144"/>
      <c r="K89" s="144"/>
      <c r="L89" s="144"/>
      <c r="M89" s="144"/>
      <c r="N89" s="144"/>
    </row>
    <row r="90" spans="1:14" s="147" customFormat="1" x14ac:dyDescent="0.25">
      <c r="A90" s="140"/>
      <c r="B90" s="142"/>
      <c r="C90" s="144"/>
      <c r="D90" s="142">
        <v>43.98</v>
      </c>
      <c r="E90" s="144">
        <v>2</v>
      </c>
      <c r="F90" s="265">
        <v>43957</v>
      </c>
      <c r="G90" s="144"/>
      <c r="H90" s="142"/>
      <c r="I90" s="142"/>
      <c r="J90" s="144"/>
      <c r="K90" s="144"/>
      <c r="L90" s="144"/>
      <c r="M90" s="144"/>
      <c r="N90" s="144"/>
    </row>
    <row r="91" spans="1:14" s="147" customFormat="1" x14ac:dyDescent="0.25">
      <c r="A91" s="140"/>
      <c r="B91" s="142"/>
      <c r="C91" s="144"/>
      <c r="D91" s="142">
        <v>106.96</v>
      </c>
      <c r="E91" s="144">
        <v>4</v>
      </c>
      <c r="F91" s="265">
        <v>43970</v>
      </c>
      <c r="G91" s="144"/>
      <c r="H91" s="142"/>
      <c r="I91" s="142"/>
      <c r="J91" s="144"/>
      <c r="K91" s="144"/>
      <c r="L91" s="144"/>
      <c r="M91" s="144"/>
      <c r="N91" s="144"/>
    </row>
    <row r="92" spans="1:14" s="147" customFormat="1" x14ac:dyDescent="0.25">
      <c r="A92" s="140"/>
      <c r="B92" s="142"/>
      <c r="C92" s="144"/>
      <c r="D92" s="142">
        <v>56.25</v>
      </c>
      <c r="E92" s="144">
        <v>1</v>
      </c>
      <c r="F92" s="265">
        <v>43970</v>
      </c>
      <c r="G92" s="144"/>
      <c r="H92" s="142"/>
      <c r="I92" s="142"/>
      <c r="J92" s="144"/>
      <c r="K92" s="144"/>
      <c r="L92" s="144"/>
      <c r="M92" s="144"/>
      <c r="N92" s="144"/>
    </row>
    <row r="93" spans="1:14" s="147" customFormat="1" x14ac:dyDescent="0.25">
      <c r="A93" s="140"/>
      <c r="B93" s="142"/>
      <c r="C93" s="144"/>
      <c r="D93" s="142">
        <v>121.31</v>
      </c>
      <c r="E93" s="144">
        <v>4</v>
      </c>
      <c r="F93" s="265">
        <v>43984</v>
      </c>
      <c r="G93" s="144"/>
      <c r="H93" s="142"/>
      <c r="I93" s="142"/>
      <c r="J93" s="144"/>
      <c r="K93" s="144"/>
      <c r="L93" s="144"/>
      <c r="M93" s="144"/>
      <c r="N93" s="144"/>
    </row>
    <row r="94" spans="1:14" s="147" customFormat="1" x14ac:dyDescent="0.25">
      <c r="A94" s="140"/>
      <c r="B94" s="142"/>
      <c r="C94" s="144"/>
      <c r="D94" s="142">
        <v>66.5</v>
      </c>
      <c r="E94" s="144">
        <v>1</v>
      </c>
      <c r="F94" s="265">
        <v>44005</v>
      </c>
      <c r="G94" s="144"/>
      <c r="H94" s="142"/>
      <c r="I94" s="142"/>
      <c r="J94" s="144"/>
      <c r="K94" s="144"/>
      <c r="L94" s="144"/>
      <c r="M94" s="144"/>
      <c r="N94" s="144"/>
    </row>
    <row r="95" spans="1:14" s="147" customFormat="1" x14ac:dyDescent="0.25">
      <c r="A95" s="140"/>
      <c r="B95" s="142"/>
      <c r="C95" s="144"/>
      <c r="D95" s="142">
        <v>45</v>
      </c>
      <c r="E95" s="144">
        <v>1</v>
      </c>
      <c r="F95" s="265">
        <v>44012</v>
      </c>
      <c r="G95" s="144"/>
      <c r="H95" s="142"/>
      <c r="I95" s="142"/>
      <c r="J95" s="144"/>
      <c r="K95" s="144"/>
      <c r="L95" s="144"/>
      <c r="M95" s="144"/>
      <c r="N95" s="144"/>
    </row>
    <row r="96" spans="1:14" s="147" customFormat="1" x14ac:dyDescent="0.25">
      <c r="A96" s="140"/>
      <c r="B96" s="142"/>
      <c r="C96" s="144"/>
      <c r="D96" s="142">
        <v>143.9</v>
      </c>
      <c r="E96" s="144">
        <v>1</v>
      </c>
      <c r="F96" s="265">
        <v>44014</v>
      </c>
      <c r="G96" s="144"/>
      <c r="H96" s="142"/>
      <c r="I96" s="142"/>
      <c r="J96" s="144"/>
      <c r="K96" s="144"/>
      <c r="L96" s="144"/>
      <c r="M96" s="144"/>
      <c r="N96" s="144"/>
    </row>
    <row r="97" spans="1:14" s="147" customFormat="1" x14ac:dyDescent="0.25">
      <c r="A97" s="140"/>
      <c r="B97" s="142"/>
      <c r="C97" s="269">
        <v>1667</v>
      </c>
      <c r="D97" s="142"/>
      <c r="E97" s="144"/>
      <c r="F97" s="265">
        <v>44018</v>
      </c>
      <c r="G97" s="144"/>
      <c r="H97" s="142"/>
      <c r="I97" s="142"/>
      <c r="J97" s="144"/>
      <c r="K97" s="144"/>
      <c r="L97" s="144"/>
      <c r="M97" s="144"/>
      <c r="N97" s="144"/>
    </row>
    <row r="98" spans="1:14" s="147" customFormat="1" x14ac:dyDescent="0.25">
      <c r="A98" s="140"/>
      <c r="B98" s="142"/>
      <c r="C98" s="269"/>
      <c r="D98" s="142">
        <v>89.93</v>
      </c>
      <c r="E98" s="144">
        <v>3</v>
      </c>
      <c r="F98" s="265">
        <v>44063</v>
      </c>
      <c r="G98" s="144"/>
      <c r="H98" s="142"/>
      <c r="I98" s="142"/>
      <c r="J98" s="144"/>
      <c r="K98" s="144"/>
      <c r="L98" s="144"/>
      <c r="M98" s="144"/>
      <c r="N98" s="144"/>
    </row>
    <row r="99" spans="1:14" s="147" customFormat="1" x14ac:dyDescent="0.25">
      <c r="A99" s="140"/>
      <c r="B99" s="142"/>
      <c r="C99" s="269"/>
      <c r="D99" s="142">
        <v>142.5</v>
      </c>
      <c r="E99" s="144">
        <v>2</v>
      </c>
      <c r="F99" s="265">
        <v>44076</v>
      </c>
      <c r="G99" s="144"/>
      <c r="H99" s="142"/>
      <c r="I99" s="142"/>
      <c r="J99" s="144"/>
      <c r="K99" s="144"/>
      <c r="L99" s="144"/>
      <c r="M99" s="144"/>
      <c r="N99" s="144"/>
    </row>
    <row r="100" spans="1:14" s="147" customFormat="1" x14ac:dyDescent="0.25">
      <c r="A100" s="140"/>
      <c r="B100" s="142"/>
      <c r="C100" s="269"/>
      <c r="D100" s="142">
        <v>76</v>
      </c>
      <c r="E100" s="144">
        <v>1</v>
      </c>
      <c r="F100" s="265">
        <v>44116</v>
      </c>
      <c r="G100" s="144"/>
      <c r="H100" s="142">
        <v>1432.41</v>
      </c>
      <c r="I100" s="142"/>
      <c r="J100" s="144"/>
      <c r="K100" s="144"/>
      <c r="L100" s="144"/>
      <c r="M100" s="144"/>
      <c r="N100" s="144"/>
    </row>
    <row r="101" spans="1:14" s="116" customFormat="1" x14ac:dyDescent="0.25">
      <c r="A101" s="115" t="s">
        <v>112</v>
      </c>
      <c r="B101" s="111">
        <v>3334</v>
      </c>
      <c r="C101" s="109"/>
      <c r="D101" s="111"/>
      <c r="E101" s="109"/>
      <c r="F101" s="109"/>
      <c r="G101" s="109"/>
      <c r="H101" s="111"/>
      <c r="I101" s="111"/>
      <c r="J101" s="109"/>
      <c r="K101" s="109"/>
      <c r="L101" s="109"/>
      <c r="M101" s="109"/>
      <c r="N101" s="109" t="s">
        <v>268</v>
      </c>
    </row>
    <row r="102" spans="1:14" s="116" customFormat="1" x14ac:dyDescent="0.25">
      <c r="A102" s="115"/>
      <c r="B102" s="111"/>
      <c r="C102" s="268">
        <v>1667</v>
      </c>
      <c r="D102" s="111"/>
      <c r="E102" s="109"/>
      <c r="F102" s="221">
        <v>44018</v>
      </c>
      <c r="G102" s="109"/>
      <c r="H102" s="111"/>
      <c r="I102" s="111"/>
      <c r="J102" s="109"/>
      <c r="K102" s="109"/>
      <c r="L102" s="109"/>
      <c r="M102" s="109"/>
      <c r="N102" s="109"/>
    </row>
    <row r="103" spans="1:14" s="116" customFormat="1" x14ac:dyDescent="0.25">
      <c r="A103" s="115"/>
      <c r="B103" s="111"/>
      <c r="C103" s="268"/>
      <c r="D103" s="111">
        <v>1842.42</v>
      </c>
      <c r="E103" s="109">
        <v>25</v>
      </c>
      <c r="F103" s="221">
        <v>44088</v>
      </c>
      <c r="G103" s="109"/>
      <c r="H103" s="111"/>
      <c r="I103" s="111"/>
      <c r="J103" s="109"/>
      <c r="K103" s="109"/>
      <c r="L103" s="109"/>
      <c r="M103" s="109"/>
      <c r="N103" s="109"/>
    </row>
    <row r="104" spans="1:14" s="116" customFormat="1" x14ac:dyDescent="0.25">
      <c r="A104" s="115"/>
      <c r="B104" s="111"/>
      <c r="C104" s="268"/>
      <c r="D104" s="111">
        <v>832</v>
      </c>
      <c r="E104" s="109">
        <v>12</v>
      </c>
      <c r="F104" s="221">
        <v>44089</v>
      </c>
      <c r="G104" s="109"/>
      <c r="H104" s="111">
        <v>2326.58</v>
      </c>
      <c r="I104" s="111"/>
      <c r="J104" s="109"/>
      <c r="K104" s="109"/>
      <c r="L104" s="109"/>
      <c r="M104" s="109"/>
      <c r="N104" s="109"/>
    </row>
    <row r="105" spans="1:14" s="131" customFormat="1" x14ac:dyDescent="0.25">
      <c r="A105" s="124" t="s">
        <v>113</v>
      </c>
      <c r="B105" s="126">
        <v>354.72</v>
      </c>
      <c r="C105" s="128"/>
      <c r="D105" s="126"/>
      <c r="E105" s="128"/>
      <c r="F105" s="128"/>
      <c r="G105" s="128"/>
      <c r="H105" s="126"/>
      <c r="I105" s="126">
        <v>26</v>
      </c>
      <c r="J105" s="128">
        <v>1</v>
      </c>
      <c r="K105" s="159">
        <v>43861</v>
      </c>
      <c r="L105" s="128"/>
      <c r="M105" s="128"/>
      <c r="N105" s="128" t="s">
        <v>269</v>
      </c>
    </row>
    <row r="106" spans="1:14" s="131" customFormat="1" x14ac:dyDescent="0.25">
      <c r="A106" s="124"/>
      <c r="B106" s="126"/>
      <c r="C106" s="128"/>
      <c r="D106" s="126">
        <v>415.23</v>
      </c>
      <c r="E106" s="128">
        <v>10</v>
      </c>
      <c r="F106" s="159">
        <v>43861</v>
      </c>
      <c r="G106" s="128"/>
      <c r="H106" s="126"/>
      <c r="I106" s="126">
        <v>69.989999999999995</v>
      </c>
      <c r="J106" s="128">
        <v>1</v>
      </c>
      <c r="K106" s="159">
        <v>43923</v>
      </c>
      <c r="L106" s="128"/>
      <c r="M106" s="128"/>
      <c r="N106" s="128"/>
    </row>
    <row r="107" spans="1:14" s="131" customFormat="1" x14ac:dyDescent="0.25">
      <c r="A107" s="124"/>
      <c r="B107" s="126"/>
      <c r="C107" s="128"/>
      <c r="D107" s="126">
        <v>65</v>
      </c>
      <c r="E107" s="128">
        <v>1</v>
      </c>
      <c r="F107" s="159">
        <v>43861</v>
      </c>
      <c r="G107" s="128"/>
      <c r="H107" s="126"/>
      <c r="I107" s="126">
        <v>89.97</v>
      </c>
      <c r="J107" s="128">
        <v>3</v>
      </c>
      <c r="K107" s="159">
        <v>43956</v>
      </c>
      <c r="L107" s="128"/>
      <c r="M107" s="128"/>
      <c r="N107" s="128"/>
    </row>
    <row r="108" spans="1:14" s="131" customFormat="1" x14ac:dyDescent="0.25">
      <c r="A108" s="124"/>
      <c r="B108" s="126"/>
      <c r="C108" s="272">
        <v>1667</v>
      </c>
      <c r="D108" s="126"/>
      <c r="E108" s="128"/>
      <c r="F108" s="159">
        <v>44077</v>
      </c>
      <c r="G108" s="128"/>
      <c r="H108" s="126">
        <v>1541.49</v>
      </c>
      <c r="I108" s="126">
        <v>114.95</v>
      </c>
      <c r="J108" s="128">
        <v>2</v>
      </c>
      <c r="K108" s="159">
        <v>44061</v>
      </c>
      <c r="L108" s="128"/>
      <c r="M108" s="128"/>
      <c r="N108" s="128"/>
    </row>
    <row r="109" spans="1:14" s="131" customFormat="1" x14ac:dyDescent="0.25">
      <c r="A109" s="124"/>
      <c r="B109" s="126"/>
      <c r="C109" s="272"/>
      <c r="D109" s="126"/>
      <c r="E109" s="128"/>
      <c r="F109" s="159"/>
      <c r="G109" s="128"/>
      <c r="H109" s="126"/>
      <c r="I109" s="126">
        <v>488.99</v>
      </c>
      <c r="J109" s="128">
        <v>7</v>
      </c>
      <c r="K109" s="159">
        <v>44084</v>
      </c>
      <c r="L109" s="128"/>
      <c r="M109" s="128"/>
      <c r="N109" s="128"/>
    </row>
    <row r="110" spans="1:14" s="253" customFormat="1" ht="30" x14ac:dyDescent="0.25">
      <c r="A110" s="252" t="s">
        <v>125</v>
      </c>
      <c r="B110" s="256">
        <v>3334</v>
      </c>
      <c r="C110" s="255"/>
      <c r="D110" s="256"/>
      <c r="E110" s="255"/>
      <c r="F110" s="255"/>
      <c r="G110" s="255"/>
      <c r="H110" s="256">
        <v>3334</v>
      </c>
      <c r="I110" s="256"/>
      <c r="J110" s="255"/>
      <c r="K110" s="255"/>
      <c r="L110" s="255"/>
      <c r="M110" s="255"/>
      <c r="N110" s="255" t="s">
        <v>270</v>
      </c>
    </row>
    <row r="111" spans="1:14" s="61" customFormat="1" ht="30" x14ac:dyDescent="0.25">
      <c r="A111" s="60" t="s">
        <v>121</v>
      </c>
      <c r="B111" s="56">
        <v>1622.08</v>
      </c>
      <c r="C111" s="54"/>
      <c r="D111" s="56"/>
      <c r="E111" s="54"/>
      <c r="F111" s="54"/>
      <c r="G111" s="54"/>
      <c r="H111" s="56"/>
      <c r="I111" s="56"/>
      <c r="J111" s="54"/>
      <c r="K111" s="54"/>
      <c r="L111" s="54"/>
      <c r="M111" s="54"/>
      <c r="N111" s="54" t="s">
        <v>271</v>
      </c>
    </row>
    <row r="112" spans="1:14" s="61" customFormat="1" x14ac:dyDescent="0.25">
      <c r="A112" s="60"/>
      <c r="B112" s="56"/>
      <c r="C112" s="54"/>
      <c r="D112" s="56">
        <v>315.69</v>
      </c>
      <c r="E112" s="54">
        <v>10</v>
      </c>
      <c r="F112" s="57">
        <v>43885</v>
      </c>
      <c r="G112" s="54"/>
      <c r="H112" s="56"/>
      <c r="I112" s="56">
        <v>95</v>
      </c>
      <c r="J112" s="54">
        <v>1</v>
      </c>
      <c r="K112" s="57">
        <v>43899</v>
      </c>
      <c r="L112" s="54"/>
      <c r="M112" s="54"/>
      <c r="N112" s="54"/>
    </row>
    <row r="113" spans="1:14" s="61" customFormat="1" x14ac:dyDescent="0.25">
      <c r="A113" s="60"/>
      <c r="B113" s="56"/>
      <c r="C113" s="54"/>
      <c r="D113" s="56">
        <v>598.41</v>
      </c>
      <c r="E113" s="54">
        <v>15</v>
      </c>
      <c r="F113" s="57">
        <v>44025</v>
      </c>
      <c r="G113" s="54"/>
      <c r="H113" s="56"/>
      <c r="I113" s="56">
        <v>95</v>
      </c>
      <c r="J113" s="54">
        <v>1</v>
      </c>
      <c r="K113" s="57">
        <v>43920</v>
      </c>
      <c r="L113" s="54"/>
      <c r="M113" s="54"/>
      <c r="N113" s="54"/>
    </row>
    <row r="114" spans="1:14" s="61" customFormat="1" x14ac:dyDescent="0.25">
      <c r="A114" s="60"/>
      <c r="B114" s="56"/>
      <c r="C114" s="54"/>
      <c r="D114" s="56">
        <v>125</v>
      </c>
      <c r="E114" s="54">
        <v>1</v>
      </c>
      <c r="F114" s="57">
        <v>44049</v>
      </c>
      <c r="G114" s="54"/>
      <c r="H114" s="56"/>
      <c r="I114" s="56">
        <v>74.97</v>
      </c>
      <c r="J114" s="54">
        <v>2</v>
      </c>
      <c r="K114" s="57">
        <v>43924</v>
      </c>
      <c r="L114" s="54"/>
      <c r="M114" s="54"/>
      <c r="N114" s="54"/>
    </row>
    <row r="115" spans="1:14" s="61" customFormat="1" x14ac:dyDescent="0.25">
      <c r="A115" s="60"/>
      <c r="B115" s="56"/>
      <c r="C115" s="54"/>
      <c r="D115" s="56">
        <v>387.85</v>
      </c>
      <c r="E115" s="54">
        <v>10</v>
      </c>
      <c r="F115" s="57">
        <v>44070</v>
      </c>
      <c r="G115" s="54"/>
      <c r="H115" s="56"/>
      <c r="I115" s="56"/>
      <c r="J115" s="54"/>
      <c r="K115" s="57"/>
      <c r="L115" s="54"/>
      <c r="M115" s="54"/>
      <c r="N115" s="54"/>
    </row>
    <row r="116" spans="1:14" s="61" customFormat="1" x14ac:dyDescent="0.25">
      <c r="A116" s="60"/>
      <c r="B116" s="56"/>
      <c r="C116" s="54"/>
      <c r="D116" s="56">
        <v>262.95</v>
      </c>
      <c r="E116" s="54">
        <v>4</v>
      </c>
      <c r="F116" s="57">
        <v>44070</v>
      </c>
      <c r="G116" s="54"/>
      <c r="H116" s="56"/>
      <c r="I116" s="56"/>
      <c r="J116" s="54"/>
      <c r="K116" s="57"/>
      <c r="L116" s="54"/>
      <c r="M116" s="54"/>
      <c r="N116" s="54"/>
    </row>
    <row r="117" spans="1:14" s="61" customFormat="1" x14ac:dyDescent="0.25">
      <c r="A117" s="60"/>
      <c r="B117" s="56"/>
      <c r="C117" s="54"/>
      <c r="D117" s="56">
        <v>124.41</v>
      </c>
      <c r="E117" s="54">
        <v>4</v>
      </c>
      <c r="F117" s="57">
        <v>44070</v>
      </c>
      <c r="G117" s="54"/>
      <c r="H117" s="56"/>
      <c r="I117" s="56"/>
      <c r="J117" s="54"/>
      <c r="K117" s="57"/>
      <c r="L117" s="54"/>
      <c r="M117" s="54"/>
      <c r="N117" s="54"/>
    </row>
    <row r="118" spans="1:14" s="61" customFormat="1" x14ac:dyDescent="0.25">
      <c r="A118" s="60"/>
      <c r="B118" s="56"/>
      <c r="C118" s="54"/>
      <c r="D118" s="56">
        <v>518.85</v>
      </c>
      <c r="E118" s="54">
        <v>11</v>
      </c>
      <c r="F118" s="57">
        <v>44070</v>
      </c>
      <c r="G118" s="54"/>
      <c r="H118" s="56"/>
      <c r="I118" s="56"/>
      <c r="J118" s="54"/>
      <c r="K118" s="57"/>
      <c r="L118" s="54"/>
      <c r="M118" s="54"/>
      <c r="N118" s="54"/>
    </row>
    <row r="119" spans="1:14" s="61" customFormat="1" x14ac:dyDescent="0.25">
      <c r="A119" s="60"/>
      <c r="B119" s="56"/>
      <c r="C119" s="54"/>
      <c r="D119" s="56">
        <v>65</v>
      </c>
      <c r="E119" s="54">
        <v>1</v>
      </c>
      <c r="F119" s="57">
        <v>44071</v>
      </c>
      <c r="G119" s="54"/>
      <c r="H119" s="56"/>
      <c r="I119" s="56"/>
      <c r="J119" s="54"/>
      <c r="K119" s="57"/>
      <c r="L119" s="54"/>
      <c r="M119" s="54"/>
      <c r="N119" s="54"/>
    </row>
    <row r="120" spans="1:14" s="61" customFormat="1" x14ac:dyDescent="0.25">
      <c r="A120" s="60"/>
      <c r="B120" s="56"/>
      <c r="C120" s="56">
        <v>1000</v>
      </c>
      <c r="D120" s="56"/>
      <c r="E120" s="54"/>
      <c r="F120" s="57">
        <v>44077</v>
      </c>
      <c r="G120" s="54"/>
      <c r="H120" s="56"/>
      <c r="I120" s="56"/>
      <c r="J120" s="54"/>
      <c r="K120" s="57"/>
      <c r="L120" s="54"/>
      <c r="M120" s="54"/>
      <c r="N120" s="54"/>
    </row>
    <row r="121" spans="1:14" s="61" customFormat="1" x14ac:dyDescent="0.25">
      <c r="A121" s="60"/>
      <c r="B121" s="56"/>
      <c r="C121" s="56"/>
      <c r="D121" s="56">
        <v>150.97999999999999</v>
      </c>
      <c r="E121" s="54">
        <v>3</v>
      </c>
      <c r="F121" s="57">
        <v>44116</v>
      </c>
      <c r="G121" s="54"/>
      <c r="H121" s="56">
        <v>72.94</v>
      </c>
      <c r="I121" s="56"/>
      <c r="J121" s="54"/>
      <c r="K121" s="57"/>
      <c r="L121" s="54"/>
      <c r="M121" s="54"/>
      <c r="N121" s="54"/>
    </row>
    <row r="122" spans="1:14" s="171" customFormat="1" ht="30" x14ac:dyDescent="0.25">
      <c r="A122" s="169" t="s">
        <v>117</v>
      </c>
      <c r="B122" s="204">
        <v>2466.66</v>
      </c>
      <c r="C122" s="191"/>
      <c r="D122" s="204"/>
      <c r="E122" s="191"/>
      <c r="F122" s="191"/>
      <c r="G122" s="191"/>
      <c r="H122" s="204"/>
      <c r="I122" s="204"/>
      <c r="J122" s="191"/>
      <c r="K122" s="191"/>
      <c r="L122" s="191"/>
      <c r="M122" s="191"/>
      <c r="N122" s="191" t="s">
        <v>271</v>
      </c>
    </row>
    <row r="123" spans="1:14" s="171" customFormat="1" x14ac:dyDescent="0.25">
      <c r="A123" s="169"/>
      <c r="B123" s="204"/>
      <c r="C123" s="170">
        <v>1334</v>
      </c>
      <c r="D123" s="204"/>
      <c r="E123" s="191"/>
      <c r="F123" s="211">
        <v>44077</v>
      </c>
      <c r="G123" s="191"/>
      <c r="H123" s="204">
        <v>3800.66</v>
      </c>
      <c r="I123" s="204"/>
      <c r="J123" s="191"/>
      <c r="K123" s="191"/>
      <c r="L123" s="191"/>
      <c r="M123" s="191"/>
      <c r="N123" s="191"/>
    </row>
    <row r="124" spans="1:14" s="168" customFormat="1" ht="30" x14ac:dyDescent="0.25">
      <c r="A124" s="166" t="s">
        <v>127</v>
      </c>
      <c r="B124" s="205">
        <v>366.63</v>
      </c>
      <c r="C124" s="192"/>
      <c r="D124" s="205"/>
      <c r="E124" s="192"/>
      <c r="F124" s="192"/>
      <c r="G124" s="192"/>
      <c r="H124" s="205"/>
      <c r="I124" s="205"/>
      <c r="J124" s="192"/>
      <c r="K124" s="192"/>
      <c r="L124" s="192"/>
      <c r="M124" s="192"/>
      <c r="N124" s="192" t="s">
        <v>272</v>
      </c>
    </row>
    <row r="125" spans="1:14" s="168" customFormat="1" x14ac:dyDescent="0.25">
      <c r="A125" s="166"/>
      <c r="B125" s="205"/>
      <c r="C125" s="167">
        <v>1000</v>
      </c>
      <c r="D125" s="205"/>
      <c r="E125" s="192"/>
      <c r="F125" s="212">
        <v>43836</v>
      </c>
      <c r="G125" s="192"/>
      <c r="H125" s="205"/>
      <c r="I125" s="205"/>
      <c r="J125" s="192"/>
      <c r="K125" s="192"/>
      <c r="L125" s="192"/>
      <c r="M125" s="192"/>
      <c r="N125" s="192"/>
    </row>
    <row r="126" spans="1:14" s="168" customFormat="1" x14ac:dyDescent="0.25">
      <c r="A126" s="166"/>
      <c r="B126" s="205"/>
      <c r="C126" s="167"/>
      <c r="D126" s="205">
        <v>63.54</v>
      </c>
      <c r="E126" s="192">
        <v>1</v>
      </c>
      <c r="F126" s="212">
        <v>43859</v>
      </c>
      <c r="G126" s="192"/>
      <c r="H126" s="205"/>
      <c r="I126" s="205"/>
      <c r="J126" s="192"/>
      <c r="K126" s="192"/>
      <c r="L126" s="192"/>
      <c r="M126" s="192"/>
      <c r="N126" s="192"/>
    </row>
    <row r="127" spans="1:14" s="168" customFormat="1" x14ac:dyDescent="0.25">
      <c r="A127" s="166"/>
      <c r="B127" s="205"/>
      <c r="C127" s="167"/>
      <c r="D127" s="205">
        <v>100</v>
      </c>
      <c r="E127" s="192">
        <v>1</v>
      </c>
      <c r="F127" s="212">
        <v>43861</v>
      </c>
      <c r="G127" s="192"/>
      <c r="H127" s="205"/>
      <c r="I127" s="205"/>
      <c r="J127" s="192"/>
      <c r="K127" s="192"/>
      <c r="L127" s="192"/>
      <c r="M127" s="192"/>
      <c r="N127" s="192"/>
    </row>
    <row r="128" spans="1:14" s="168" customFormat="1" x14ac:dyDescent="0.25">
      <c r="A128" s="166"/>
      <c r="B128" s="205"/>
      <c r="C128" s="167"/>
      <c r="D128" s="205">
        <v>847.65</v>
      </c>
      <c r="E128" s="192">
        <v>20</v>
      </c>
      <c r="F128" s="212">
        <v>43985</v>
      </c>
      <c r="G128" s="192"/>
      <c r="H128" s="205"/>
      <c r="I128" s="205"/>
      <c r="J128" s="192"/>
      <c r="K128" s="192"/>
      <c r="L128" s="192"/>
      <c r="M128" s="192"/>
      <c r="N128" s="192"/>
    </row>
    <row r="129" spans="1:14" s="168" customFormat="1" x14ac:dyDescent="0.25">
      <c r="A129" s="166"/>
      <c r="B129" s="205"/>
      <c r="C129" s="167"/>
      <c r="D129" s="205">
        <v>298.67</v>
      </c>
      <c r="E129" s="192">
        <v>7</v>
      </c>
      <c r="F129" s="212">
        <v>43985</v>
      </c>
      <c r="G129" s="192"/>
      <c r="H129" s="205">
        <v>56.77</v>
      </c>
      <c r="I129" s="205"/>
      <c r="J129" s="192"/>
      <c r="K129" s="192"/>
      <c r="L129" s="192"/>
      <c r="M129" s="192"/>
      <c r="N129" s="192"/>
    </row>
    <row r="130" spans="1:14" s="38" customFormat="1" x14ac:dyDescent="0.25">
      <c r="A130" s="9" t="s">
        <v>184</v>
      </c>
      <c r="B130" s="34">
        <v>502.7</v>
      </c>
      <c r="C130" s="8"/>
      <c r="D130" s="34"/>
      <c r="E130" s="8"/>
      <c r="F130" s="8"/>
      <c r="G130" s="8"/>
      <c r="H130" s="34"/>
      <c r="I130" s="34"/>
      <c r="J130" s="8"/>
      <c r="K130" s="8"/>
      <c r="L130" s="8"/>
      <c r="M130" s="8"/>
      <c r="N130" s="8" t="s">
        <v>273</v>
      </c>
    </row>
    <row r="131" spans="1:14" s="38" customFormat="1" x14ac:dyDescent="0.25">
      <c r="A131" s="9"/>
      <c r="B131" s="34"/>
      <c r="C131" s="8"/>
      <c r="D131" s="34">
        <v>270.36</v>
      </c>
      <c r="E131" s="8">
        <v>5</v>
      </c>
      <c r="F131" s="35">
        <v>43935</v>
      </c>
      <c r="G131" s="8"/>
      <c r="H131" s="34"/>
      <c r="I131" s="34"/>
      <c r="J131" s="8"/>
      <c r="K131" s="8"/>
      <c r="L131" s="8"/>
      <c r="M131" s="8"/>
      <c r="N131" s="8"/>
    </row>
    <row r="132" spans="1:14" s="38" customFormat="1" x14ac:dyDescent="0.25">
      <c r="A132" s="9"/>
      <c r="B132" s="34"/>
      <c r="C132" s="206">
        <v>1333</v>
      </c>
      <c r="D132" s="34"/>
      <c r="E132" s="8"/>
      <c r="F132" s="35">
        <v>43986</v>
      </c>
      <c r="G132" s="8"/>
      <c r="H132" s="34"/>
      <c r="I132" s="34"/>
      <c r="J132" s="8"/>
      <c r="K132" s="8"/>
      <c r="L132" s="8"/>
      <c r="M132" s="8"/>
      <c r="N132" s="8"/>
    </row>
    <row r="133" spans="1:14" s="38" customFormat="1" x14ac:dyDescent="0.25">
      <c r="A133" s="9"/>
      <c r="B133" s="34"/>
      <c r="C133" s="206"/>
      <c r="D133" s="34">
        <v>66.5</v>
      </c>
      <c r="E133" s="8">
        <v>1</v>
      </c>
      <c r="F133" s="35">
        <v>44047</v>
      </c>
      <c r="G133" s="8"/>
      <c r="H133" s="34">
        <v>1498.84</v>
      </c>
      <c r="I133" s="34"/>
      <c r="J133" s="8"/>
      <c r="K133" s="8"/>
      <c r="L133" s="8"/>
      <c r="M133" s="8"/>
      <c r="N133" s="8"/>
    </row>
    <row r="134" spans="1:14" s="61" customFormat="1" ht="30" x14ac:dyDescent="0.25">
      <c r="A134" s="60" t="s">
        <v>187</v>
      </c>
      <c r="B134" s="56">
        <v>942.64</v>
      </c>
      <c r="C134" s="54"/>
      <c r="D134" s="56"/>
      <c r="E134" s="54"/>
      <c r="F134" s="54"/>
      <c r="G134" s="54"/>
      <c r="H134" s="56"/>
      <c r="I134" s="56"/>
      <c r="J134" s="54"/>
      <c r="K134" s="54"/>
      <c r="L134" s="54"/>
      <c r="M134" s="54"/>
      <c r="N134" s="54" t="s">
        <v>274</v>
      </c>
    </row>
    <row r="135" spans="1:14" s="61" customFormat="1" x14ac:dyDescent="0.25">
      <c r="A135" s="60"/>
      <c r="B135" s="56"/>
      <c r="C135" s="54"/>
      <c r="D135" s="56">
        <v>315.69</v>
      </c>
      <c r="E135" s="54">
        <v>10</v>
      </c>
      <c r="F135" s="57">
        <v>43885</v>
      </c>
      <c r="G135" s="54"/>
      <c r="H135" s="56"/>
      <c r="I135" s="56"/>
      <c r="J135" s="54"/>
      <c r="K135" s="54"/>
      <c r="L135" s="54"/>
      <c r="M135" s="54"/>
      <c r="N135" s="54"/>
    </row>
    <row r="136" spans="1:14" s="61" customFormat="1" x14ac:dyDescent="0.25">
      <c r="A136" s="60"/>
      <c r="B136" s="56"/>
      <c r="C136" s="267">
        <v>2000</v>
      </c>
      <c r="D136" s="56"/>
      <c r="E136" s="54"/>
      <c r="F136" s="57">
        <v>43986</v>
      </c>
      <c r="G136" s="54"/>
      <c r="H136" s="56"/>
      <c r="I136" s="56"/>
      <c r="J136" s="54"/>
      <c r="K136" s="54"/>
      <c r="L136" s="54"/>
      <c r="M136" s="54"/>
      <c r="N136" s="54"/>
    </row>
    <row r="137" spans="1:14" s="61" customFormat="1" x14ac:dyDescent="0.25">
      <c r="A137" s="60"/>
      <c r="B137" s="56"/>
      <c r="C137" s="267"/>
      <c r="D137" s="56">
        <v>598.41</v>
      </c>
      <c r="E137" s="54">
        <v>15</v>
      </c>
      <c r="F137" s="57">
        <v>44025</v>
      </c>
      <c r="G137" s="54"/>
      <c r="H137" s="56"/>
      <c r="I137" s="56"/>
      <c r="J137" s="54"/>
      <c r="K137" s="54"/>
      <c r="L137" s="54"/>
      <c r="M137" s="54"/>
      <c r="N137" s="54"/>
    </row>
    <row r="138" spans="1:14" s="61" customFormat="1" x14ac:dyDescent="0.25">
      <c r="A138" s="60"/>
      <c r="B138" s="56"/>
      <c r="C138" s="267"/>
      <c r="D138" s="56">
        <v>125</v>
      </c>
      <c r="E138" s="54">
        <v>1</v>
      </c>
      <c r="F138" s="57">
        <v>44049</v>
      </c>
      <c r="G138" s="54"/>
      <c r="H138" s="56"/>
      <c r="I138" s="56"/>
      <c r="J138" s="54"/>
      <c r="K138" s="54"/>
      <c r="L138" s="54"/>
      <c r="M138" s="54"/>
      <c r="N138" s="54"/>
    </row>
    <row r="139" spans="1:14" s="61" customFormat="1" x14ac:dyDescent="0.25">
      <c r="A139" s="60"/>
      <c r="B139" s="56"/>
      <c r="C139" s="267"/>
      <c r="D139" s="56">
        <v>387.85</v>
      </c>
      <c r="E139" s="54">
        <v>10</v>
      </c>
      <c r="F139" s="57">
        <v>44070</v>
      </c>
      <c r="G139" s="54"/>
      <c r="H139" s="56"/>
      <c r="I139" s="56"/>
      <c r="J139" s="54"/>
      <c r="K139" s="54"/>
      <c r="L139" s="54"/>
      <c r="M139" s="54"/>
      <c r="N139" s="54"/>
    </row>
    <row r="140" spans="1:14" s="61" customFormat="1" x14ac:dyDescent="0.25">
      <c r="A140" s="60"/>
      <c r="B140" s="56"/>
      <c r="C140" s="267"/>
      <c r="D140" s="56">
        <v>262.95</v>
      </c>
      <c r="E140" s="54">
        <v>4</v>
      </c>
      <c r="F140" s="57">
        <v>44070</v>
      </c>
      <c r="G140" s="54"/>
      <c r="H140" s="56"/>
      <c r="I140" s="56"/>
      <c r="J140" s="54"/>
      <c r="K140" s="54"/>
      <c r="L140" s="54"/>
      <c r="M140" s="54"/>
      <c r="N140" s="54"/>
    </row>
    <row r="141" spans="1:14" s="61" customFormat="1" x14ac:dyDescent="0.25">
      <c r="A141" s="60"/>
      <c r="B141" s="56"/>
      <c r="C141" s="267"/>
      <c r="D141" s="56">
        <v>124.41</v>
      </c>
      <c r="E141" s="54">
        <v>4</v>
      </c>
      <c r="F141" s="57">
        <v>44070</v>
      </c>
      <c r="G141" s="54"/>
      <c r="H141" s="56"/>
      <c r="I141" s="56"/>
      <c r="J141" s="54"/>
      <c r="K141" s="54"/>
      <c r="L141" s="54"/>
      <c r="M141" s="54"/>
      <c r="N141" s="54"/>
    </row>
    <row r="142" spans="1:14" s="61" customFormat="1" x14ac:dyDescent="0.25">
      <c r="A142" s="60"/>
      <c r="B142" s="56"/>
      <c r="C142" s="267"/>
      <c r="D142" s="56">
        <v>518.85</v>
      </c>
      <c r="E142" s="54">
        <v>11</v>
      </c>
      <c r="F142" s="57">
        <v>44070</v>
      </c>
      <c r="G142" s="54"/>
      <c r="H142" s="56"/>
      <c r="I142" s="56"/>
      <c r="J142" s="54"/>
      <c r="K142" s="54"/>
      <c r="L142" s="54"/>
      <c r="M142" s="54"/>
      <c r="N142" s="54"/>
    </row>
    <row r="143" spans="1:14" s="61" customFormat="1" x14ac:dyDescent="0.25">
      <c r="A143" s="60"/>
      <c r="B143" s="56"/>
      <c r="C143" s="267"/>
      <c r="D143" s="56">
        <v>65</v>
      </c>
      <c r="E143" s="54">
        <v>1</v>
      </c>
      <c r="F143" s="57">
        <v>44071</v>
      </c>
      <c r="G143" s="54"/>
      <c r="H143" s="56"/>
      <c r="I143" s="56"/>
      <c r="J143" s="54"/>
      <c r="K143" s="54"/>
      <c r="L143" s="54"/>
      <c r="M143" s="54"/>
      <c r="N143" s="54"/>
    </row>
    <row r="144" spans="1:14" s="61" customFormat="1" x14ac:dyDescent="0.25">
      <c r="A144" s="60"/>
      <c r="B144" s="56"/>
      <c r="C144" s="267"/>
      <c r="D144" s="56">
        <v>150.97999999999999</v>
      </c>
      <c r="E144" s="54">
        <v>3</v>
      </c>
      <c r="F144" s="57">
        <v>44116</v>
      </c>
      <c r="G144" s="54"/>
      <c r="H144" s="56">
        <v>393.5</v>
      </c>
      <c r="I144" s="56"/>
      <c r="J144" s="54"/>
      <c r="K144" s="54"/>
      <c r="L144" s="54"/>
      <c r="M144" s="54"/>
      <c r="N144" s="54"/>
    </row>
    <row r="145" spans="1:14" s="32" customFormat="1" ht="30" x14ac:dyDescent="0.25">
      <c r="A145" s="31" t="s">
        <v>188</v>
      </c>
      <c r="B145" s="27">
        <v>367.51</v>
      </c>
      <c r="C145" s="25"/>
      <c r="D145" s="27"/>
      <c r="E145" s="25"/>
      <c r="F145" s="25"/>
      <c r="G145" s="25"/>
      <c r="H145" s="27"/>
      <c r="I145" s="27"/>
      <c r="J145" s="25"/>
      <c r="K145" s="25"/>
      <c r="L145" s="25"/>
      <c r="M145" s="25"/>
      <c r="N145" s="25" t="s">
        <v>274</v>
      </c>
    </row>
    <row r="146" spans="1:14" s="32" customFormat="1" x14ac:dyDescent="0.25">
      <c r="A146" s="31"/>
      <c r="B146" s="27"/>
      <c r="C146" s="25"/>
      <c r="D146" s="27"/>
      <c r="E146" s="25"/>
      <c r="F146" s="25"/>
      <c r="G146" s="25"/>
      <c r="H146" s="27"/>
      <c r="I146" s="27">
        <v>499.92</v>
      </c>
      <c r="J146" s="25">
        <v>7</v>
      </c>
      <c r="K146" s="28">
        <v>43875</v>
      </c>
      <c r="L146" s="25"/>
      <c r="M146" s="25"/>
      <c r="N146" s="25"/>
    </row>
    <row r="147" spans="1:14" s="32" customFormat="1" x14ac:dyDescent="0.25">
      <c r="A147" s="31"/>
      <c r="B147" s="27"/>
      <c r="C147" s="172">
        <v>499.15</v>
      </c>
      <c r="D147" s="27"/>
      <c r="E147" s="25"/>
      <c r="F147" s="28">
        <v>43896</v>
      </c>
      <c r="G147" s="25"/>
      <c r="H147" s="27"/>
      <c r="I147" s="27">
        <v>344.98</v>
      </c>
      <c r="J147" s="25">
        <v>4</v>
      </c>
      <c r="K147" s="28">
        <v>43921</v>
      </c>
      <c r="L147" s="25"/>
      <c r="M147" s="25"/>
      <c r="N147" s="25"/>
    </row>
    <row r="148" spans="1:14" s="32" customFormat="1" x14ac:dyDescent="0.25">
      <c r="A148" s="31"/>
      <c r="B148" s="27"/>
      <c r="C148" s="172"/>
      <c r="D148" s="27"/>
      <c r="E148" s="25"/>
      <c r="F148" s="25"/>
      <c r="G148" s="25"/>
      <c r="H148" s="27"/>
      <c r="I148" s="27">
        <v>274.98</v>
      </c>
      <c r="J148" s="25">
        <v>4</v>
      </c>
      <c r="K148" s="28">
        <v>43922</v>
      </c>
      <c r="L148" s="25"/>
      <c r="M148" s="25"/>
      <c r="N148" s="25"/>
    </row>
    <row r="149" spans="1:14" s="32" customFormat="1" x14ac:dyDescent="0.25">
      <c r="A149" s="31"/>
      <c r="B149" s="27"/>
      <c r="C149" s="172">
        <v>499</v>
      </c>
      <c r="D149" s="27"/>
      <c r="E149" s="25"/>
      <c r="F149" s="28">
        <v>43915</v>
      </c>
      <c r="G149" s="25"/>
      <c r="H149" s="27"/>
      <c r="I149" s="27">
        <v>304</v>
      </c>
      <c r="J149" s="25">
        <v>4</v>
      </c>
      <c r="K149" s="28">
        <v>43931</v>
      </c>
      <c r="L149" s="25"/>
      <c r="M149" s="25"/>
      <c r="N149" s="25"/>
    </row>
    <row r="150" spans="1:14" s="32" customFormat="1" x14ac:dyDescent="0.25">
      <c r="A150" s="31"/>
      <c r="B150" s="27"/>
      <c r="C150" s="172">
        <v>2500</v>
      </c>
      <c r="D150" s="27"/>
      <c r="E150" s="25"/>
      <c r="F150" s="28">
        <v>43921</v>
      </c>
      <c r="G150" s="25"/>
      <c r="H150" s="27"/>
      <c r="I150" s="27">
        <v>800.45</v>
      </c>
      <c r="J150" s="25">
        <v>10</v>
      </c>
      <c r="K150" s="28">
        <v>43934</v>
      </c>
      <c r="L150" s="25"/>
      <c r="M150" s="25"/>
      <c r="N150" s="25"/>
    </row>
    <row r="151" spans="1:14" s="32" customFormat="1" x14ac:dyDescent="0.25">
      <c r="A151" s="31"/>
      <c r="B151" s="27"/>
      <c r="C151" s="172"/>
      <c r="D151" s="27">
        <v>311.49</v>
      </c>
      <c r="E151" s="25">
        <v>4</v>
      </c>
      <c r="F151" s="28">
        <v>43922</v>
      </c>
      <c r="G151" s="25"/>
      <c r="H151" s="27"/>
      <c r="I151" s="27">
        <v>281.55</v>
      </c>
      <c r="J151" s="25">
        <v>4</v>
      </c>
      <c r="K151" s="28">
        <v>43934</v>
      </c>
      <c r="L151" s="25"/>
      <c r="M151" s="25"/>
      <c r="N151" s="25"/>
    </row>
    <row r="152" spans="1:14" s="32" customFormat="1" x14ac:dyDescent="0.25">
      <c r="A152" s="31"/>
      <c r="B152" s="27"/>
      <c r="C152" s="172">
        <v>499</v>
      </c>
      <c r="D152" s="27"/>
      <c r="E152" s="25"/>
      <c r="F152" s="28">
        <v>43934</v>
      </c>
      <c r="G152" s="25"/>
      <c r="H152" s="27"/>
      <c r="I152" s="27">
        <v>567.44000000000005</v>
      </c>
      <c r="J152" s="25">
        <v>7</v>
      </c>
      <c r="K152" s="28">
        <v>43950</v>
      </c>
      <c r="L152" s="25"/>
      <c r="M152" s="25"/>
      <c r="N152" s="25"/>
    </row>
    <row r="153" spans="1:14" s="32" customFormat="1" x14ac:dyDescent="0.25">
      <c r="A153" s="31"/>
      <c r="B153" s="27"/>
      <c r="C153" s="172">
        <v>250</v>
      </c>
      <c r="D153" s="27"/>
      <c r="E153" s="25"/>
      <c r="F153" s="28">
        <v>43950</v>
      </c>
      <c r="G153" s="25"/>
      <c r="H153" s="27"/>
      <c r="I153" s="27">
        <v>360.42</v>
      </c>
      <c r="J153" s="25">
        <v>5</v>
      </c>
      <c r="K153" s="28">
        <v>43965</v>
      </c>
      <c r="L153" s="25"/>
      <c r="M153" s="25"/>
      <c r="N153" s="25"/>
    </row>
    <row r="154" spans="1:14" s="32" customFormat="1" x14ac:dyDescent="0.25">
      <c r="A154" s="31"/>
      <c r="B154" s="27"/>
      <c r="C154" s="172">
        <v>498</v>
      </c>
      <c r="D154" s="27"/>
      <c r="E154" s="25"/>
      <c r="F154" s="28">
        <v>43970</v>
      </c>
      <c r="G154" s="25"/>
      <c r="H154" s="27"/>
      <c r="I154" s="27">
        <v>600.49</v>
      </c>
      <c r="J154" s="25">
        <v>7</v>
      </c>
      <c r="K154" s="28">
        <v>43970</v>
      </c>
      <c r="L154" s="25"/>
      <c r="M154" s="25"/>
      <c r="N154" s="25"/>
    </row>
    <row r="155" spans="1:14" s="32" customFormat="1" x14ac:dyDescent="0.25">
      <c r="A155" s="31"/>
      <c r="B155" s="27"/>
      <c r="C155" s="172">
        <v>125</v>
      </c>
      <c r="D155" s="27"/>
      <c r="E155" s="25"/>
      <c r="F155" s="28">
        <v>43990</v>
      </c>
      <c r="G155" s="25"/>
      <c r="H155" s="27"/>
      <c r="I155" s="27">
        <v>447.48</v>
      </c>
      <c r="J155" s="25">
        <v>5</v>
      </c>
      <c r="K155" s="28">
        <v>43978</v>
      </c>
      <c r="L155" s="25"/>
      <c r="M155" s="25"/>
      <c r="N155" s="25"/>
    </row>
    <row r="156" spans="1:14" s="32" customFormat="1" x14ac:dyDescent="0.25">
      <c r="A156" s="31"/>
      <c r="B156" s="27"/>
      <c r="C156" s="172"/>
      <c r="D156" s="27">
        <v>17.989999999999998</v>
      </c>
      <c r="E156" s="25">
        <v>1</v>
      </c>
      <c r="F156" s="28">
        <v>43992</v>
      </c>
      <c r="G156" s="25"/>
      <c r="H156" s="27"/>
      <c r="I156" s="27">
        <v>52.48</v>
      </c>
      <c r="J156" s="25">
        <v>1</v>
      </c>
      <c r="K156" s="28">
        <v>43983</v>
      </c>
      <c r="L156" s="25"/>
      <c r="M156" s="25"/>
      <c r="N156" s="25"/>
    </row>
    <row r="157" spans="1:14" s="32" customFormat="1" x14ac:dyDescent="0.25">
      <c r="A157" s="31"/>
      <c r="B157" s="27"/>
      <c r="C157" s="172">
        <v>20300</v>
      </c>
      <c r="D157" s="27"/>
      <c r="E157" s="25"/>
      <c r="F157" s="28">
        <v>43993</v>
      </c>
      <c r="G157" s="25"/>
      <c r="H157" s="27"/>
      <c r="I157" s="27">
        <v>89.99</v>
      </c>
      <c r="J157" s="25">
        <v>1</v>
      </c>
      <c r="K157" s="28">
        <v>43983</v>
      </c>
      <c r="L157" s="25"/>
      <c r="M157" s="25"/>
      <c r="N157" s="25"/>
    </row>
    <row r="158" spans="1:14" s="32" customFormat="1" x14ac:dyDescent="0.25">
      <c r="A158" s="31"/>
      <c r="B158" s="27"/>
      <c r="C158" s="172">
        <v>2667</v>
      </c>
      <c r="D158" s="27"/>
      <c r="E158" s="25"/>
      <c r="F158" s="28">
        <v>44018</v>
      </c>
      <c r="G158" s="25"/>
      <c r="H158" s="27"/>
      <c r="I158" s="27">
        <v>494.99</v>
      </c>
      <c r="J158" s="25">
        <v>11</v>
      </c>
      <c r="K158" s="28">
        <v>43984</v>
      </c>
      <c r="L158" s="25"/>
      <c r="M158" s="25"/>
      <c r="N158" s="25"/>
    </row>
    <row r="159" spans="1:14" s="32" customFormat="1" x14ac:dyDescent="0.25">
      <c r="A159" s="31"/>
      <c r="B159" s="27"/>
      <c r="C159" s="172">
        <v>5000</v>
      </c>
      <c r="D159" s="27"/>
      <c r="E159" s="25"/>
      <c r="F159" s="28">
        <v>44028</v>
      </c>
      <c r="G159" s="25"/>
      <c r="H159" s="27"/>
      <c r="I159" s="27">
        <v>376.92</v>
      </c>
      <c r="J159" s="25">
        <v>8</v>
      </c>
      <c r="K159" s="28">
        <v>43986</v>
      </c>
      <c r="L159" s="25"/>
      <c r="M159" s="25"/>
      <c r="N159" s="25"/>
    </row>
    <row r="160" spans="1:14" s="32" customFormat="1" x14ac:dyDescent="0.25">
      <c r="A160" s="31"/>
      <c r="B160" s="27"/>
      <c r="C160" s="172">
        <v>5000</v>
      </c>
      <c r="D160" s="27"/>
      <c r="E160" s="25"/>
      <c r="F160" s="28">
        <v>44075</v>
      </c>
      <c r="G160" s="25"/>
      <c r="H160" s="27">
        <v>37008.519999999997</v>
      </c>
      <c r="I160" s="27">
        <v>498.26</v>
      </c>
      <c r="J160" s="25">
        <v>10</v>
      </c>
      <c r="K160" s="28">
        <v>43986</v>
      </c>
      <c r="L160" s="25"/>
      <c r="M160" s="25"/>
      <c r="N160" s="25"/>
    </row>
    <row r="161" spans="1:14" s="32" customFormat="1" x14ac:dyDescent="0.25">
      <c r="A161" s="31"/>
      <c r="B161" s="27"/>
      <c r="C161" s="172"/>
      <c r="D161" s="27"/>
      <c r="E161" s="25"/>
      <c r="F161" s="28"/>
      <c r="G161" s="25"/>
      <c r="H161" s="27"/>
      <c r="I161" s="27">
        <v>83.11</v>
      </c>
      <c r="J161" s="25">
        <v>2</v>
      </c>
      <c r="K161" s="28">
        <v>43991</v>
      </c>
      <c r="L161" s="25"/>
      <c r="M161" s="25"/>
      <c r="N161" s="25"/>
    </row>
    <row r="162" spans="1:14" s="32" customFormat="1" x14ac:dyDescent="0.25">
      <c r="A162" s="31"/>
      <c r="B162" s="27"/>
      <c r="C162" s="172"/>
      <c r="D162" s="27"/>
      <c r="E162" s="25"/>
      <c r="F162" s="28"/>
      <c r="G162" s="25"/>
      <c r="H162" s="27"/>
      <c r="I162" s="27">
        <v>308.49</v>
      </c>
      <c r="J162" s="25">
        <v>5</v>
      </c>
      <c r="K162" s="28">
        <v>43991</v>
      </c>
      <c r="L162" s="25"/>
      <c r="M162" s="25"/>
      <c r="N162" s="25"/>
    </row>
    <row r="163" spans="1:14" s="32" customFormat="1" x14ac:dyDescent="0.25">
      <c r="A163" s="31"/>
      <c r="B163" s="27"/>
      <c r="C163" s="172"/>
      <c r="D163" s="27"/>
      <c r="E163" s="25"/>
      <c r="F163" s="28"/>
      <c r="G163" s="25"/>
      <c r="H163" s="27"/>
      <c r="I163" s="27">
        <v>263.57</v>
      </c>
      <c r="J163" s="25">
        <v>8</v>
      </c>
      <c r="K163" s="28">
        <v>43992</v>
      </c>
      <c r="L163" s="25"/>
      <c r="M163" s="25"/>
      <c r="N163" s="25"/>
    </row>
    <row r="164" spans="1:14" s="32" customFormat="1" x14ac:dyDescent="0.25">
      <c r="A164" s="31"/>
      <c r="B164" s="27"/>
      <c r="C164" s="172"/>
      <c r="D164" s="27"/>
      <c r="E164" s="25"/>
      <c r="F164" s="28"/>
      <c r="G164" s="25"/>
      <c r="H164" s="27"/>
      <c r="I164" s="27">
        <v>34.950000000000003</v>
      </c>
      <c r="J164" s="25">
        <v>1</v>
      </c>
      <c r="K164" s="28">
        <v>43993</v>
      </c>
      <c r="L164" s="25"/>
      <c r="M164" s="25"/>
      <c r="N164" s="25"/>
    </row>
    <row r="165" spans="1:14" s="32" customFormat="1" x14ac:dyDescent="0.25">
      <c r="A165" s="31"/>
      <c r="B165" s="27"/>
      <c r="C165" s="172"/>
      <c r="D165" s="27"/>
      <c r="E165" s="25"/>
      <c r="F165" s="28"/>
      <c r="G165" s="25"/>
      <c r="H165" s="27"/>
      <c r="I165" s="27">
        <v>37.729999999999997</v>
      </c>
      <c r="J165" s="25">
        <v>1</v>
      </c>
      <c r="K165" s="28">
        <v>43993</v>
      </c>
      <c r="L165" s="25"/>
      <c r="M165" s="25"/>
      <c r="N165" s="25"/>
    </row>
    <row r="166" spans="1:14" s="32" customFormat="1" x14ac:dyDescent="0.25">
      <c r="A166" s="31"/>
      <c r="B166" s="27"/>
      <c r="C166" s="172"/>
      <c r="D166" s="27"/>
      <c r="E166" s="25"/>
      <c r="F166" s="28"/>
      <c r="G166" s="25"/>
      <c r="H166" s="27"/>
      <c r="I166" s="27">
        <v>304.98</v>
      </c>
      <c r="J166" s="25">
        <v>4</v>
      </c>
      <c r="K166" s="28">
        <v>43997</v>
      </c>
      <c r="L166" s="25"/>
      <c r="M166" s="25"/>
      <c r="N166" s="25"/>
    </row>
    <row r="167" spans="1:14" s="32" customFormat="1" x14ac:dyDescent="0.25">
      <c r="A167" s="31"/>
      <c r="B167" s="27"/>
      <c r="C167" s="172"/>
      <c r="D167" s="27"/>
      <c r="E167" s="25"/>
      <c r="F167" s="28"/>
      <c r="G167" s="25"/>
      <c r="H167" s="27"/>
      <c r="I167" s="27">
        <v>160</v>
      </c>
      <c r="J167" s="25">
        <v>2</v>
      </c>
      <c r="K167" s="28">
        <v>43998</v>
      </c>
      <c r="L167" s="25"/>
      <c r="M167" s="25"/>
      <c r="N167" s="25"/>
    </row>
    <row r="168" spans="1:14" s="32" customFormat="1" x14ac:dyDescent="0.25">
      <c r="A168" s="31"/>
      <c r="B168" s="27"/>
      <c r="C168" s="172"/>
      <c r="D168" s="27"/>
      <c r="E168" s="25"/>
      <c r="F168" s="28"/>
      <c r="G168" s="25"/>
      <c r="H168" s="27"/>
      <c r="I168" s="27">
        <v>23.1</v>
      </c>
      <c r="J168" s="25">
        <v>1</v>
      </c>
      <c r="K168" s="28">
        <v>44004</v>
      </c>
      <c r="L168" s="25"/>
      <c r="M168" s="25"/>
      <c r="N168" s="25"/>
    </row>
    <row r="169" spans="1:14" s="32" customFormat="1" x14ac:dyDescent="0.25">
      <c r="A169" s="31"/>
      <c r="B169" s="27"/>
      <c r="C169" s="172"/>
      <c r="D169" s="27"/>
      <c r="E169" s="25"/>
      <c r="F169" s="28"/>
      <c r="G169" s="25"/>
      <c r="H169" s="27"/>
      <c r="I169" s="27">
        <v>630.62</v>
      </c>
      <c r="J169" s="25">
        <v>10</v>
      </c>
      <c r="K169" s="28">
        <v>44004</v>
      </c>
      <c r="L169" s="25"/>
      <c r="M169" s="25"/>
      <c r="N169" s="25"/>
    </row>
    <row r="170" spans="1:14" s="32" customFormat="1" x14ac:dyDescent="0.25">
      <c r="A170" s="31"/>
      <c r="B170" s="27"/>
      <c r="C170" s="172"/>
      <c r="D170" s="27"/>
      <c r="E170" s="25"/>
      <c r="F170" s="28"/>
      <c r="G170" s="25"/>
      <c r="H170" s="27"/>
      <c r="I170" s="27">
        <v>97.5</v>
      </c>
      <c r="J170" s="25">
        <v>1</v>
      </c>
      <c r="K170" s="28">
        <v>44005</v>
      </c>
      <c r="L170" s="25"/>
      <c r="M170" s="25"/>
      <c r="N170" s="25"/>
    </row>
    <row r="171" spans="1:14" s="32" customFormat="1" x14ac:dyDescent="0.25">
      <c r="A171" s="31"/>
      <c r="B171" s="27"/>
      <c r="C171" s="172"/>
      <c r="D171" s="27"/>
      <c r="E171" s="25"/>
      <c r="F171" s="28"/>
      <c r="G171" s="25"/>
      <c r="H171" s="27"/>
      <c r="I171" s="27">
        <v>543.70000000000005</v>
      </c>
      <c r="J171" s="25">
        <v>11</v>
      </c>
      <c r="K171" s="28">
        <v>44011</v>
      </c>
      <c r="L171" s="25"/>
      <c r="M171" s="25"/>
      <c r="N171" s="25"/>
    </row>
    <row r="172" spans="1:14" s="32" customFormat="1" x14ac:dyDescent="0.25">
      <c r="A172" s="31"/>
      <c r="B172" s="27"/>
      <c r="C172" s="172"/>
      <c r="D172" s="27"/>
      <c r="E172" s="25"/>
      <c r="F172" s="28"/>
      <c r="G172" s="25"/>
      <c r="H172" s="27"/>
      <c r="I172" s="27">
        <v>95</v>
      </c>
      <c r="J172" s="25">
        <v>1</v>
      </c>
      <c r="K172" s="28">
        <v>44012</v>
      </c>
      <c r="L172" s="25"/>
      <c r="M172" s="25"/>
      <c r="N172" s="25"/>
    </row>
    <row r="173" spans="1:14" s="32" customFormat="1" x14ac:dyDescent="0.25">
      <c r="A173" s="31"/>
      <c r="B173" s="27"/>
      <c r="C173" s="172"/>
      <c r="D173" s="27"/>
      <c r="E173" s="25"/>
      <c r="F173" s="28"/>
      <c r="G173" s="25"/>
      <c r="H173" s="27"/>
      <c r="I173" s="27">
        <v>586</v>
      </c>
      <c r="J173" s="25">
        <v>8</v>
      </c>
      <c r="K173" s="28">
        <v>44018</v>
      </c>
      <c r="L173" s="25"/>
      <c r="M173" s="27">
        <f>SUM(I147:I209)</f>
        <v>31882.940000000002</v>
      </c>
      <c r="N173" s="25"/>
    </row>
    <row r="174" spans="1:14" s="32" customFormat="1" x14ac:dyDescent="0.25">
      <c r="A174" s="31"/>
      <c r="B174" s="27"/>
      <c r="C174" s="172"/>
      <c r="D174" s="27"/>
      <c r="E174" s="25"/>
      <c r="F174" s="28"/>
      <c r="G174" s="25"/>
      <c r="H174" s="27"/>
      <c r="I174" s="27">
        <v>1267.6300000000001</v>
      </c>
      <c r="J174" s="25">
        <v>26</v>
      </c>
      <c r="K174" s="28">
        <v>44019</v>
      </c>
      <c r="L174" s="25"/>
      <c r="M174" s="25"/>
      <c r="N174" s="25"/>
    </row>
    <row r="175" spans="1:14" s="32" customFormat="1" x14ac:dyDescent="0.25">
      <c r="A175" s="31"/>
      <c r="B175" s="27"/>
      <c r="C175" s="172"/>
      <c r="D175" s="27"/>
      <c r="E175" s="25"/>
      <c r="F175" s="28"/>
      <c r="G175" s="25"/>
      <c r="H175" s="27"/>
      <c r="I175" s="27">
        <v>499.45</v>
      </c>
      <c r="J175" s="25">
        <v>51</v>
      </c>
      <c r="K175" s="28">
        <v>44021</v>
      </c>
      <c r="L175" s="25"/>
      <c r="M175" s="25"/>
      <c r="N175" s="25"/>
    </row>
    <row r="176" spans="1:14" s="32" customFormat="1" x14ac:dyDescent="0.25">
      <c r="A176" s="31"/>
      <c r="B176" s="27"/>
      <c r="C176" s="172"/>
      <c r="D176" s="27"/>
      <c r="E176" s="25"/>
      <c r="F176" s="28"/>
      <c r="G176" s="25"/>
      <c r="H176" s="27"/>
      <c r="I176" s="27">
        <v>499.59</v>
      </c>
      <c r="J176" s="25">
        <v>63</v>
      </c>
      <c r="K176" s="28">
        <v>44021</v>
      </c>
      <c r="L176" s="25"/>
      <c r="M176" s="25"/>
      <c r="N176" s="25"/>
    </row>
    <row r="177" spans="1:14" s="32" customFormat="1" x14ac:dyDescent="0.25">
      <c r="A177" s="31"/>
      <c r="B177" s="27"/>
      <c r="C177" s="172"/>
      <c r="D177" s="27"/>
      <c r="E177" s="25"/>
      <c r="F177" s="28"/>
      <c r="G177" s="25"/>
      <c r="H177" s="27"/>
      <c r="I177" s="27">
        <v>593.59</v>
      </c>
      <c r="J177" s="25">
        <v>11</v>
      </c>
      <c r="K177" s="28">
        <v>44025</v>
      </c>
      <c r="L177" s="25"/>
      <c r="M177" s="25"/>
      <c r="N177" s="25"/>
    </row>
    <row r="178" spans="1:14" s="32" customFormat="1" x14ac:dyDescent="0.25">
      <c r="A178" s="31"/>
      <c r="B178" s="27"/>
      <c r="C178" s="172"/>
      <c r="D178" s="27"/>
      <c r="E178" s="25"/>
      <c r="F178" s="28"/>
      <c r="G178" s="25"/>
      <c r="H178" s="27"/>
      <c r="I178" s="27">
        <v>499.43</v>
      </c>
      <c r="J178" s="25">
        <v>61</v>
      </c>
      <c r="K178" s="28">
        <v>44026</v>
      </c>
      <c r="L178" s="25"/>
      <c r="M178" s="25"/>
      <c r="N178" s="25"/>
    </row>
    <row r="179" spans="1:14" s="32" customFormat="1" x14ac:dyDescent="0.25">
      <c r="A179" s="31"/>
      <c r="B179" s="27"/>
      <c r="C179" s="172"/>
      <c r="D179" s="27"/>
      <c r="E179" s="25"/>
      <c r="F179" s="28"/>
      <c r="G179" s="25"/>
      <c r="H179" s="27"/>
      <c r="I179" s="27">
        <v>2856.19</v>
      </c>
      <c r="J179" s="25">
        <v>122</v>
      </c>
      <c r="K179" s="28">
        <v>44026</v>
      </c>
      <c r="L179" s="25"/>
      <c r="M179" s="25"/>
      <c r="N179" s="25"/>
    </row>
    <row r="180" spans="1:14" s="32" customFormat="1" x14ac:dyDescent="0.25">
      <c r="A180" s="31"/>
      <c r="B180" s="27"/>
      <c r="C180" s="172"/>
      <c r="D180" s="27"/>
      <c r="E180" s="25"/>
      <c r="F180" s="28"/>
      <c r="G180" s="25"/>
      <c r="H180" s="27"/>
      <c r="I180" s="27">
        <v>84</v>
      </c>
      <c r="J180" s="25">
        <v>1</v>
      </c>
      <c r="K180" s="28">
        <v>44026</v>
      </c>
      <c r="L180" s="25"/>
      <c r="M180" s="25"/>
      <c r="N180" s="25"/>
    </row>
    <row r="181" spans="1:14" s="32" customFormat="1" x14ac:dyDescent="0.25">
      <c r="A181" s="31"/>
      <c r="B181" s="27"/>
      <c r="C181" s="172"/>
      <c r="D181" s="27"/>
      <c r="E181" s="25"/>
      <c r="F181" s="28"/>
      <c r="G181" s="25"/>
      <c r="H181" s="27"/>
      <c r="I181" s="27">
        <v>966.48</v>
      </c>
      <c r="J181" s="25">
        <v>59</v>
      </c>
      <c r="K181" s="28">
        <v>44028</v>
      </c>
      <c r="L181" s="25"/>
      <c r="M181" s="25"/>
      <c r="N181" s="25"/>
    </row>
    <row r="182" spans="1:14" s="32" customFormat="1" x14ac:dyDescent="0.25">
      <c r="A182" s="31"/>
      <c r="B182" s="27"/>
      <c r="C182" s="172"/>
      <c r="D182" s="27"/>
      <c r="E182" s="25"/>
      <c r="F182" s="28"/>
      <c r="G182" s="25"/>
      <c r="H182" s="27"/>
      <c r="I182" s="27">
        <v>393.5</v>
      </c>
      <c r="J182" s="25">
        <v>6</v>
      </c>
      <c r="K182" s="28">
        <v>44034</v>
      </c>
      <c r="L182" s="25"/>
      <c r="M182" s="25"/>
      <c r="N182" s="25"/>
    </row>
    <row r="183" spans="1:14" s="32" customFormat="1" x14ac:dyDescent="0.25">
      <c r="A183" s="31"/>
      <c r="B183" s="27"/>
      <c r="C183" s="172"/>
      <c r="D183" s="27"/>
      <c r="E183" s="25"/>
      <c r="F183" s="28"/>
      <c r="G183" s="25"/>
      <c r="H183" s="27"/>
      <c r="I183" s="27">
        <v>410.94</v>
      </c>
      <c r="J183" s="25">
        <v>8</v>
      </c>
      <c r="K183" s="28">
        <v>44040</v>
      </c>
      <c r="L183" s="25"/>
      <c r="M183" s="25"/>
      <c r="N183" s="25"/>
    </row>
    <row r="184" spans="1:14" s="32" customFormat="1" x14ac:dyDescent="0.25">
      <c r="A184" s="31"/>
      <c r="B184" s="27"/>
      <c r="C184" s="172"/>
      <c r="D184" s="27"/>
      <c r="E184" s="25"/>
      <c r="F184" s="28"/>
      <c r="G184" s="25"/>
      <c r="H184" s="27"/>
      <c r="I184" s="27">
        <v>285</v>
      </c>
      <c r="J184" s="25">
        <v>3</v>
      </c>
      <c r="K184" s="28">
        <v>44048</v>
      </c>
      <c r="L184" s="25"/>
      <c r="M184" s="25"/>
      <c r="N184" s="25"/>
    </row>
    <row r="185" spans="1:14" s="32" customFormat="1" x14ac:dyDescent="0.25">
      <c r="A185" s="31"/>
      <c r="B185" s="27"/>
      <c r="C185" s="172"/>
      <c r="D185" s="27"/>
      <c r="E185" s="25"/>
      <c r="F185" s="28"/>
      <c r="G185" s="25"/>
      <c r="H185" s="27"/>
      <c r="I185" s="27">
        <v>585.4</v>
      </c>
      <c r="J185" s="25">
        <v>9</v>
      </c>
      <c r="K185" s="28">
        <v>44061</v>
      </c>
      <c r="L185" s="25"/>
      <c r="M185" s="25"/>
      <c r="N185" s="25"/>
    </row>
    <row r="186" spans="1:14" s="32" customFormat="1" x14ac:dyDescent="0.25">
      <c r="A186" s="31"/>
      <c r="B186" s="27"/>
      <c r="C186" s="172"/>
      <c r="D186" s="27"/>
      <c r="E186" s="25"/>
      <c r="F186" s="28"/>
      <c r="G186" s="25"/>
      <c r="H186" s="27"/>
      <c r="I186" s="27">
        <v>59.95</v>
      </c>
      <c r="J186" s="25">
        <v>1</v>
      </c>
      <c r="K186" s="28">
        <v>44062</v>
      </c>
      <c r="L186" s="25"/>
      <c r="M186" s="25"/>
      <c r="N186" s="25"/>
    </row>
    <row r="187" spans="1:14" s="32" customFormat="1" x14ac:dyDescent="0.25">
      <c r="A187" s="31"/>
      <c r="B187" s="27"/>
      <c r="C187" s="172"/>
      <c r="D187" s="27"/>
      <c r="E187" s="25"/>
      <c r="F187" s="28"/>
      <c r="G187" s="25"/>
      <c r="H187" s="27"/>
      <c r="I187" s="27">
        <v>2285.36</v>
      </c>
      <c r="J187" s="25">
        <v>35</v>
      </c>
      <c r="K187" s="28">
        <v>44068</v>
      </c>
      <c r="L187" s="25"/>
      <c r="M187" s="25"/>
      <c r="N187" s="25"/>
    </row>
    <row r="188" spans="1:14" s="32" customFormat="1" x14ac:dyDescent="0.25">
      <c r="A188" s="31"/>
      <c r="B188" s="27"/>
      <c r="C188" s="172"/>
      <c r="D188" s="27"/>
      <c r="E188" s="25"/>
      <c r="F188" s="28"/>
      <c r="G188" s="25"/>
      <c r="H188" s="27"/>
      <c r="I188" s="27">
        <v>604.91</v>
      </c>
      <c r="J188" s="25">
        <v>9</v>
      </c>
      <c r="K188" s="28">
        <v>44068</v>
      </c>
      <c r="L188" s="25"/>
      <c r="M188" s="25"/>
      <c r="N188" s="25"/>
    </row>
    <row r="189" spans="1:14" s="32" customFormat="1" x14ac:dyDescent="0.25">
      <c r="A189" s="31"/>
      <c r="B189" s="27"/>
      <c r="C189" s="172"/>
      <c r="D189" s="27"/>
      <c r="E189" s="25"/>
      <c r="F189" s="28"/>
      <c r="G189" s="25"/>
      <c r="H189" s="27"/>
      <c r="I189" s="27">
        <v>570.95000000000005</v>
      </c>
      <c r="J189" s="25">
        <v>7</v>
      </c>
      <c r="K189" s="28">
        <v>44075</v>
      </c>
      <c r="L189" s="25"/>
      <c r="M189" s="25"/>
      <c r="N189" s="25"/>
    </row>
    <row r="190" spans="1:14" s="32" customFormat="1" x14ac:dyDescent="0.25">
      <c r="A190" s="31"/>
      <c r="B190" s="27"/>
      <c r="C190" s="172"/>
      <c r="D190" s="27"/>
      <c r="E190" s="25"/>
      <c r="F190" s="28"/>
      <c r="G190" s="25"/>
      <c r="H190" s="27"/>
      <c r="I190" s="27">
        <v>716.97</v>
      </c>
      <c r="J190" s="25">
        <v>10</v>
      </c>
      <c r="K190" s="28">
        <v>44082</v>
      </c>
      <c r="L190" s="25"/>
      <c r="M190" s="25"/>
      <c r="N190" s="25"/>
    </row>
    <row r="191" spans="1:14" s="32" customFormat="1" x14ac:dyDescent="0.25">
      <c r="A191" s="31"/>
      <c r="B191" s="27"/>
      <c r="C191" s="172"/>
      <c r="D191" s="27"/>
      <c r="E191" s="25"/>
      <c r="F191" s="28"/>
      <c r="G191" s="25"/>
      <c r="H191" s="27"/>
      <c r="I191" s="27">
        <v>1059.8499999999999</v>
      </c>
      <c r="J191" s="25">
        <v>18</v>
      </c>
      <c r="K191" s="28">
        <v>44089</v>
      </c>
      <c r="L191" s="25"/>
      <c r="M191" s="25"/>
      <c r="N191" s="25"/>
    </row>
    <row r="192" spans="1:14" s="32" customFormat="1" x14ac:dyDescent="0.25">
      <c r="A192" s="31"/>
      <c r="B192" s="27"/>
      <c r="C192" s="172"/>
      <c r="D192" s="27"/>
      <c r="E192" s="25"/>
      <c r="F192" s="28"/>
      <c r="G192" s="25"/>
      <c r="H192" s="27"/>
      <c r="I192" s="27">
        <v>618.49</v>
      </c>
      <c r="J192" s="25">
        <v>9</v>
      </c>
      <c r="K192" s="28">
        <v>44089</v>
      </c>
      <c r="L192" s="25"/>
      <c r="M192" s="25"/>
      <c r="N192" s="25"/>
    </row>
    <row r="193" spans="1:14" s="32" customFormat="1" x14ac:dyDescent="0.25">
      <c r="A193" s="31"/>
      <c r="B193" s="27"/>
      <c r="C193" s="172"/>
      <c r="D193" s="27"/>
      <c r="E193" s="25"/>
      <c r="F193" s="28"/>
      <c r="G193" s="25"/>
      <c r="H193" s="27"/>
      <c r="I193" s="27">
        <v>493.93</v>
      </c>
      <c r="J193" s="25">
        <v>22</v>
      </c>
      <c r="K193" s="28">
        <v>44091</v>
      </c>
      <c r="L193" s="25"/>
      <c r="M193" s="25"/>
      <c r="N193" s="25"/>
    </row>
    <row r="194" spans="1:14" s="32" customFormat="1" x14ac:dyDescent="0.25">
      <c r="A194" s="31"/>
      <c r="B194" s="27"/>
      <c r="C194" s="172"/>
      <c r="D194" s="27"/>
      <c r="E194" s="25"/>
      <c r="F194" s="28"/>
      <c r="G194" s="25"/>
      <c r="H194" s="27"/>
      <c r="I194" s="27">
        <v>499.13</v>
      </c>
      <c r="J194" s="25">
        <v>15</v>
      </c>
      <c r="K194" s="28">
        <v>44091</v>
      </c>
      <c r="L194" s="25"/>
      <c r="M194" s="25"/>
      <c r="N194" s="25"/>
    </row>
    <row r="195" spans="1:14" s="32" customFormat="1" x14ac:dyDescent="0.25">
      <c r="A195" s="31"/>
      <c r="B195" s="27"/>
      <c r="C195" s="172"/>
      <c r="D195" s="27"/>
      <c r="E195" s="25"/>
      <c r="F195" s="28"/>
      <c r="G195" s="25"/>
      <c r="H195" s="27"/>
      <c r="I195" s="27">
        <v>499.5</v>
      </c>
      <c r="J195" s="25">
        <v>50</v>
      </c>
      <c r="K195" s="28">
        <v>44092</v>
      </c>
      <c r="L195" s="25"/>
      <c r="M195" s="25"/>
      <c r="N195" s="25"/>
    </row>
    <row r="196" spans="1:14" s="32" customFormat="1" x14ac:dyDescent="0.25">
      <c r="A196" s="31"/>
      <c r="B196" s="27"/>
      <c r="C196" s="172"/>
      <c r="D196" s="27"/>
      <c r="E196" s="25"/>
      <c r="F196" s="28"/>
      <c r="G196" s="25"/>
      <c r="H196" s="27"/>
      <c r="I196" s="27">
        <v>497.76</v>
      </c>
      <c r="J196" s="25">
        <v>24</v>
      </c>
      <c r="K196" s="28">
        <v>44095</v>
      </c>
      <c r="L196" s="25"/>
      <c r="M196" s="25"/>
      <c r="N196" s="25"/>
    </row>
    <row r="197" spans="1:14" s="32" customFormat="1" x14ac:dyDescent="0.25">
      <c r="A197" s="31"/>
      <c r="B197" s="27"/>
      <c r="C197" s="172"/>
      <c r="D197" s="27"/>
      <c r="E197" s="25"/>
      <c r="F197" s="28"/>
      <c r="G197" s="25"/>
      <c r="H197" s="27"/>
      <c r="I197" s="27">
        <v>416.35</v>
      </c>
      <c r="J197" s="25">
        <v>15</v>
      </c>
      <c r="K197" s="28">
        <v>44095</v>
      </c>
      <c r="L197" s="25"/>
      <c r="M197" s="25"/>
      <c r="N197" s="25"/>
    </row>
    <row r="198" spans="1:14" s="32" customFormat="1" x14ac:dyDescent="0.25">
      <c r="A198" s="31"/>
      <c r="B198" s="27"/>
      <c r="C198" s="172"/>
      <c r="D198" s="27"/>
      <c r="E198" s="25"/>
      <c r="F198" s="28"/>
      <c r="G198" s="25"/>
      <c r="H198" s="27"/>
      <c r="I198" s="27">
        <v>591.63</v>
      </c>
      <c r="J198" s="25">
        <v>10</v>
      </c>
      <c r="K198" s="28">
        <v>44096</v>
      </c>
      <c r="L198" s="25"/>
      <c r="M198" s="25"/>
      <c r="N198" s="25"/>
    </row>
    <row r="199" spans="1:14" s="32" customFormat="1" x14ac:dyDescent="0.25">
      <c r="A199" s="31"/>
      <c r="B199" s="27"/>
      <c r="C199" s="172"/>
      <c r="D199" s="27"/>
      <c r="E199" s="25"/>
      <c r="F199" s="28"/>
      <c r="G199" s="25"/>
      <c r="H199" s="27"/>
      <c r="I199" s="27">
        <v>550.67999999999995</v>
      </c>
      <c r="J199" s="25">
        <v>23</v>
      </c>
      <c r="K199" s="28">
        <v>44102</v>
      </c>
      <c r="L199" s="25"/>
      <c r="M199" s="25"/>
      <c r="N199" s="25"/>
    </row>
    <row r="200" spans="1:14" s="32" customFormat="1" x14ac:dyDescent="0.25">
      <c r="A200" s="31"/>
      <c r="B200" s="27"/>
      <c r="C200" s="172"/>
      <c r="D200" s="27"/>
      <c r="E200" s="25"/>
      <c r="F200" s="28"/>
      <c r="G200" s="25"/>
      <c r="H200" s="27"/>
      <c r="I200" s="27">
        <v>567.37</v>
      </c>
      <c r="J200" s="25">
        <v>9</v>
      </c>
      <c r="K200" s="28">
        <v>44103</v>
      </c>
      <c r="L200" s="25"/>
      <c r="M200" s="25"/>
      <c r="N200" s="25"/>
    </row>
    <row r="201" spans="1:14" s="32" customFormat="1" x14ac:dyDescent="0.25">
      <c r="A201" s="31"/>
      <c r="B201" s="27"/>
      <c r="C201" s="172"/>
      <c r="D201" s="27"/>
      <c r="E201" s="25"/>
      <c r="F201" s="28"/>
      <c r="G201" s="25"/>
      <c r="H201" s="27"/>
      <c r="I201" s="27">
        <v>498.99</v>
      </c>
      <c r="J201" s="25">
        <v>8</v>
      </c>
      <c r="K201" s="28">
        <v>44106</v>
      </c>
      <c r="L201" s="25"/>
      <c r="M201" s="25"/>
      <c r="N201" s="25"/>
    </row>
    <row r="202" spans="1:14" s="32" customFormat="1" x14ac:dyDescent="0.25">
      <c r="A202" s="31"/>
      <c r="B202" s="27"/>
      <c r="C202" s="172"/>
      <c r="D202" s="27"/>
      <c r="E202" s="25"/>
      <c r="F202" s="28"/>
      <c r="G202" s="25"/>
      <c r="H202" s="27"/>
      <c r="I202" s="27">
        <v>647.92999999999995</v>
      </c>
      <c r="J202" s="25">
        <v>11</v>
      </c>
      <c r="K202" s="28">
        <v>44110</v>
      </c>
      <c r="L202" s="25"/>
      <c r="M202" s="25"/>
      <c r="N202" s="25"/>
    </row>
    <row r="203" spans="1:14" s="32" customFormat="1" x14ac:dyDescent="0.25">
      <c r="A203" s="31"/>
      <c r="B203" s="27"/>
      <c r="C203" s="172"/>
      <c r="D203" s="27"/>
      <c r="E203" s="25"/>
      <c r="F203" s="28"/>
      <c r="G203" s="25"/>
      <c r="H203" s="27"/>
      <c r="I203" s="27">
        <v>490.61</v>
      </c>
      <c r="J203" s="25">
        <v>8</v>
      </c>
      <c r="K203" s="28">
        <v>44110</v>
      </c>
      <c r="L203" s="25"/>
      <c r="M203" s="25"/>
      <c r="N203" s="25"/>
    </row>
    <row r="204" spans="1:14" s="32" customFormat="1" x14ac:dyDescent="0.25">
      <c r="A204" s="31"/>
      <c r="B204" s="27"/>
      <c r="C204" s="172"/>
      <c r="D204" s="27"/>
      <c r="E204" s="25"/>
      <c r="F204" s="28"/>
      <c r="G204" s="25"/>
      <c r="H204" s="27"/>
      <c r="I204" s="27">
        <v>499.85</v>
      </c>
      <c r="J204" s="25">
        <v>40</v>
      </c>
      <c r="K204" s="28">
        <v>44111</v>
      </c>
      <c r="L204" s="25"/>
      <c r="M204" s="25"/>
      <c r="N204" s="25"/>
    </row>
    <row r="205" spans="1:14" s="32" customFormat="1" x14ac:dyDescent="0.25">
      <c r="A205" s="31"/>
      <c r="B205" s="27"/>
      <c r="C205" s="172"/>
      <c r="D205" s="27"/>
      <c r="E205" s="25"/>
      <c r="F205" s="28"/>
      <c r="G205" s="25"/>
      <c r="H205" s="27"/>
      <c r="I205" s="27">
        <v>325</v>
      </c>
      <c r="J205" s="25">
        <v>5</v>
      </c>
      <c r="K205" s="28">
        <v>44111</v>
      </c>
      <c r="L205" s="25"/>
      <c r="M205" s="25"/>
      <c r="N205" s="25"/>
    </row>
    <row r="206" spans="1:14" s="32" customFormat="1" x14ac:dyDescent="0.25">
      <c r="A206" s="31"/>
      <c r="B206" s="27"/>
      <c r="C206" s="172"/>
      <c r="D206" s="27"/>
      <c r="E206" s="25"/>
      <c r="F206" s="28"/>
      <c r="G206" s="25"/>
      <c r="H206" s="27"/>
      <c r="I206" s="27">
        <v>499.48</v>
      </c>
      <c r="J206" s="25">
        <v>76</v>
      </c>
      <c r="K206" s="28">
        <v>44112</v>
      </c>
      <c r="L206" s="25"/>
      <c r="M206" s="25"/>
      <c r="N206" s="25"/>
    </row>
    <row r="207" spans="1:14" s="32" customFormat="1" x14ac:dyDescent="0.25">
      <c r="A207" s="31"/>
      <c r="B207" s="27"/>
      <c r="C207" s="172"/>
      <c r="D207" s="27"/>
      <c r="E207" s="25"/>
      <c r="F207" s="28"/>
      <c r="G207" s="25"/>
      <c r="H207" s="27"/>
      <c r="I207" s="27">
        <v>536.17999999999995</v>
      </c>
      <c r="J207" s="25">
        <v>9</v>
      </c>
      <c r="K207" s="28">
        <v>44116</v>
      </c>
      <c r="L207" s="25"/>
      <c r="M207" s="25"/>
      <c r="N207" s="25"/>
    </row>
    <row r="208" spans="1:14" s="32" customFormat="1" x14ac:dyDescent="0.25">
      <c r="A208" s="31"/>
      <c r="B208" s="27"/>
      <c r="C208" s="172"/>
      <c r="D208" s="27"/>
      <c r="E208" s="25"/>
      <c r="F208" s="28"/>
      <c r="G208" s="25"/>
      <c r="H208" s="27"/>
      <c r="I208" s="27">
        <v>248.55</v>
      </c>
      <c r="J208" s="25">
        <v>10</v>
      </c>
      <c r="K208" s="28">
        <v>44116</v>
      </c>
      <c r="L208" s="25"/>
      <c r="M208" s="25"/>
      <c r="N208" s="25"/>
    </row>
    <row r="209" spans="1:14" s="32" customFormat="1" x14ac:dyDescent="0.25">
      <c r="A209" s="31"/>
      <c r="B209" s="27"/>
      <c r="C209" s="172"/>
      <c r="D209" s="27"/>
      <c r="E209" s="25"/>
      <c r="F209" s="28"/>
      <c r="G209" s="25"/>
      <c r="H209" s="27"/>
      <c r="I209" s="27">
        <v>499.14</v>
      </c>
      <c r="J209" s="25">
        <v>12</v>
      </c>
      <c r="K209" s="28">
        <v>44116</v>
      </c>
      <c r="L209" s="25"/>
      <c r="M209" s="27"/>
      <c r="N209" s="25"/>
    </row>
    <row r="210" spans="1:14" s="155" customFormat="1" x14ac:dyDescent="0.25">
      <c r="A210" s="148" t="s">
        <v>203</v>
      </c>
      <c r="B210" s="150">
        <v>1011.58</v>
      </c>
      <c r="C210" s="152"/>
      <c r="D210" s="150"/>
      <c r="E210" s="152"/>
      <c r="F210" s="152"/>
      <c r="G210" s="152"/>
      <c r="H210" s="150"/>
      <c r="I210" s="150"/>
      <c r="J210" s="152"/>
      <c r="K210" s="152"/>
      <c r="L210" s="152"/>
      <c r="M210" s="152"/>
      <c r="N210" s="152" t="s">
        <v>275</v>
      </c>
    </row>
    <row r="211" spans="1:14" s="155" customFormat="1" x14ac:dyDescent="0.25">
      <c r="A211" s="148"/>
      <c r="B211" s="150"/>
      <c r="C211" s="152"/>
      <c r="D211" s="150">
        <v>160</v>
      </c>
      <c r="E211" s="152">
        <v>4</v>
      </c>
      <c r="F211" s="195">
        <v>43938</v>
      </c>
      <c r="G211" s="152"/>
      <c r="H211" s="150"/>
      <c r="I211" s="150">
        <v>533.39</v>
      </c>
      <c r="J211" s="152">
        <v>16</v>
      </c>
      <c r="K211" s="195">
        <v>43973</v>
      </c>
      <c r="L211" s="152"/>
      <c r="M211" s="152"/>
      <c r="N211" s="152"/>
    </row>
    <row r="212" spans="1:14" s="155" customFormat="1" x14ac:dyDescent="0.25">
      <c r="A212" s="148"/>
      <c r="B212" s="150"/>
      <c r="C212" s="273">
        <v>1675</v>
      </c>
      <c r="D212" s="150"/>
      <c r="E212" s="152"/>
      <c r="F212" s="195">
        <v>44077</v>
      </c>
      <c r="G212" s="152"/>
      <c r="H212" s="150"/>
      <c r="I212" s="150">
        <v>157.44999999999999</v>
      </c>
      <c r="J212" s="152">
        <v>4</v>
      </c>
      <c r="K212" s="195">
        <v>43984</v>
      </c>
      <c r="L212" s="152"/>
      <c r="M212" s="152"/>
      <c r="N212" s="152"/>
    </row>
    <row r="213" spans="1:14" s="155" customFormat="1" x14ac:dyDescent="0.25">
      <c r="A213" s="148"/>
      <c r="B213" s="150"/>
      <c r="C213" s="273"/>
      <c r="D213" s="150">
        <v>584.34</v>
      </c>
      <c r="E213" s="152">
        <v>14</v>
      </c>
      <c r="F213" s="195">
        <v>44095</v>
      </c>
      <c r="G213" s="152"/>
      <c r="H213" s="150">
        <v>1942.24</v>
      </c>
      <c r="I213" s="150">
        <v>167.01</v>
      </c>
      <c r="J213" s="152">
        <v>3</v>
      </c>
      <c r="K213" s="195">
        <v>43986</v>
      </c>
      <c r="L213" s="152"/>
      <c r="M213" s="152"/>
      <c r="N213" s="152"/>
    </row>
    <row r="214" spans="1:14" s="155" customFormat="1" x14ac:dyDescent="0.25">
      <c r="A214" s="148"/>
      <c r="B214" s="150"/>
      <c r="C214" s="273"/>
      <c r="D214" s="150"/>
      <c r="E214" s="152"/>
      <c r="F214" s="195"/>
      <c r="G214" s="152"/>
      <c r="H214" s="150"/>
      <c r="I214" s="150">
        <v>85</v>
      </c>
      <c r="J214" s="152">
        <v>1</v>
      </c>
      <c r="K214" s="195">
        <v>43986</v>
      </c>
      <c r="L214" s="152"/>
      <c r="M214" s="152"/>
      <c r="N214" s="152"/>
    </row>
    <row r="215" spans="1:14" s="227" customFormat="1" ht="30" x14ac:dyDescent="0.25">
      <c r="A215" s="223" t="s">
        <v>211</v>
      </c>
      <c r="B215" s="225">
        <v>1272.18</v>
      </c>
      <c r="C215" s="226"/>
      <c r="D215" s="225"/>
      <c r="E215" s="226"/>
      <c r="F215" s="226"/>
      <c r="G215" s="226"/>
      <c r="H215" s="225"/>
      <c r="I215" s="225"/>
      <c r="J215" s="226"/>
      <c r="K215" s="226"/>
      <c r="L215" s="226"/>
      <c r="M215" s="226"/>
      <c r="N215" s="226" t="s">
        <v>268</v>
      </c>
    </row>
    <row r="216" spans="1:14" s="227" customFormat="1" x14ac:dyDescent="0.25">
      <c r="A216" s="223"/>
      <c r="B216" s="225"/>
      <c r="C216" s="226"/>
      <c r="D216" s="225">
        <v>32.99</v>
      </c>
      <c r="E216" s="226">
        <v>1</v>
      </c>
      <c r="F216" s="250">
        <v>43969</v>
      </c>
      <c r="G216" s="226"/>
      <c r="H216" s="225"/>
      <c r="I216" s="225">
        <v>127.42</v>
      </c>
      <c r="J216" s="226">
        <v>3</v>
      </c>
      <c r="K216" s="250">
        <v>43840</v>
      </c>
      <c r="L216" s="226"/>
      <c r="M216" s="226"/>
      <c r="N216" s="226"/>
    </row>
    <row r="217" spans="1:14" s="227" customFormat="1" x14ac:dyDescent="0.25">
      <c r="A217" s="223"/>
      <c r="B217" s="225"/>
      <c r="C217" s="226"/>
      <c r="D217" s="225">
        <v>162.97</v>
      </c>
      <c r="E217" s="226">
        <v>3</v>
      </c>
      <c r="F217" s="250">
        <v>44056</v>
      </c>
      <c r="G217" s="226"/>
      <c r="H217" s="225"/>
      <c r="I217" s="225">
        <v>217.46</v>
      </c>
      <c r="J217" s="226">
        <v>5</v>
      </c>
      <c r="K217" s="250">
        <v>43850</v>
      </c>
      <c r="L217" s="226"/>
      <c r="M217" s="226"/>
      <c r="N217" s="226"/>
    </row>
    <row r="218" spans="1:14" s="227" customFormat="1" x14ac:dyDescent="0.25">
      <c r="A218" s="223"/>
      <c r="B218" s="225"/>
      <c r="C218" s="226"/>
      <c r="D218" s="225">
        <v>403.18</v>
      </c>
      <c r="E218" s="226">
        <v>9</v>
      </c>
      <c r="F218" s="250">
        <v>44071</v>
      </c>
      <c r="G218" s="226"/>
      <c r="H218" s="225"/>
      <c r="I218" s="225">
        <v>241.22</v>
      </c>
      <c r="J218" s="226">
        <v>8</v>
      </c>
      <c r="K218" s="250">
        <v>43853</v>
      </c>
      <c r="L218" s="226"/>
      <c r="M218" s="226"/>
      <c r="N218" s="226"/>
    </row>
    <row r="219" spans="1:14" s="227" customFormat="1" x14ac:dyDescent="0.25">
      <c r="A219" s="223"/>
      <c r="B219" s="225"/>
      <c r="C219" s="224">
        <v>1675</v>
      </c>
      <c r="D219" s="225"/>
      <c r="E219" s="226"/>
      <c r="F219" s="250">
        <v>44048</v>
      </c>
      <c r="G219" s="226"/>
      <c r="H219" s="225"/>
      <c r="I219" s="225">
        <v>128.94</v>
      </c>
      <c r="J219" s="226">
        <v>3</v>
      </c>
      <c r="K219" s="250">
        <v>43860</v>
      </c>
      <c r="L219" s="226"/>
      <c r="M219" s="226"/>
      <c r="N219" s="226"/>
    </row>
    <row r="220" spans="1:14" s="227" customFormat="1" x14ac:dyDescent="0.25">
      <c r="A220" s="223"/>
      <c r="B220" s="225"/>
      <c r="C220" s="226"/>
      <c r="D220" s="225">
        <v>199</v>
      </c>
      <c r="E220" s="226">
        <v>5</v>
      </c>
      <c r="F220" s="250">
        <v>44078</v>
      </c>
      <c r="G220" s="226"/>
      <c r="H220" s="225">
        <v>2149.04</v>
      </c>
      <c r="I220" s="225">
        <v>2093.15</v>
      </c>
      <c r="J220" s="226">
        <v>37</v>
      </c>
      <c r="K220" s="250">
        <v>43865</v>
      </c>
      <c r="L220" s="226"/>
      <c r="M220" s="226"/>
      <c r="N220" s="226"/>
    </row>
    <row r="221" spans="1:14" s="227" customFormat="1" x14ac:dyDescent="0.25">
      <c r="A221" s="223"/>
      <c r="B221" s="225"/>
      <c r="C221" s="226"/>
      <c r="D221" s="225"/>
      <c r="E221" s="226"/>
      <c r="F221" s="226"/>
      <c r="G221" s="226"/>
      <c r="H221" s="225"/>
      <c r="I221" s="225">
        <v>810.55</v>
      </c>
      <c r="J221" s="226">
        <v>22</v>
      </c>
      <c r="K221" s="250">
        <v>43865</v>
      </c>
      <c r="L221" s="226"/>
      <c r="M221" s="226"/>
      <c r="N221" s="226"/>
    </row>
    <row r="222" spans="1:14" s="227" customFormat="1" x14ac:dyDescent="0.25">
      <c r="A222" s="223"/>
      <c r="B222" s="225"/>
      <c r="C222" s="226"/>
      <c r="D222" s="225"/>
      <c r="E222" s="226"/>
      <c r="F222" s="226"/>
      <c r="G222" s="226"/>
      <c r="H222" s="225"/>
      <c r="I222" s="225">
        <v>462.85</v>
      </c>
      <c r="J222" s="226">
        <v>12</v>
      </c>
      <c r="K222" s="250">
        <v>43875</v>
      </c>
      <c r="L222" s="226"/>
      <c r="M222" s="226"/>
      <c r="N222" s="226"/>
    </row>
    <row r="223" spans="1:14" s="227" customFormat="1" x14ac:dyDescent="0.25">
      <c r="A223" s="223"/>
      <c r="B223" s="225"/>
      <c r="C223" s="226"/>
      <c r="D223" s="225"/>
      <c r="E223" s="226"/>
      <c r="F223" s="226"/>
      <c r="G223" s="226"/>
      <c r="H223" s="225"/>
      <c r="I223" s="225">
        <v>16.989999999999998</v>
      </c>
      <c r="J223" s="226">
        <v>1</v>
      </c>
      <c r="K223" s="250">
        <v>43893</v>
      </c>
      <c r="L223" s="226"/>
      <c r="M223" s="226"/>
      <c r="N223" s="226"/>
    </row>
    <row r="224" spans="1:14" s="227" customFormat="1" x14ac:dyDescent="0.25">
      <c r="A224" s="223"/>
      <c r="B224" s="225"/>
      <c r="C224" s="226"/>
      <c r="D224" s="225"/>
      <c r="E224" s="226"/>
      <c r="F224" s="226"/>
      <c r="G224" s="226"/>
      <c r="H224" s="225"/>
      <c r="I224" s="225">
        <v>3.99</v>
      </c>
      <c r="J224" s="226">
        <v>1</v>
      </c>
      <c r="K224" s="250">
        <v>43895</v>
      </c>
      <c r="L224" s="226"/>
      <c r="M224" s="226"/>
      <c r="N224" s="226"/>
    </row>
    <row r="225" spans="1:14" s="227" customFormat="1" x14ac:dyDescent="0.25">
      <c r="A225" s="223"/>
      <c r="B225" s="225"/>
      <c r="C225" s="226"/>
      <c r="D225" s="225"/>
      <c r="E225" s="226"/>
      <c r="F225" s="226"/>
      <c r="G225" s="226"/>
      <c r="H225" s="225"/>
      <c r="I225" s="225">
        <v>59.98</v>
      </c>
      <c r="J225" s="226">
        <v>1</v>
      </c>
      <c r="K225" s="250">
        <v>43928</v>
      </c>
      <c r="L225" s="226"/>
      <c r="M225" s="226"/>
      <c r="N225" s="226"/>
    </row>
    <row r="226" spans="1:14" s="227" customFormat="1" x14ac:dyDescent="0.25">
      <c r="A226" s="223"/>
      <c r="B226" s="225"/>
      <c r="G226" s="226"/>
      <c r="H226" s="225"/>
      <c r="I226" s="225"/>
      <c r="J226" s="226"/>
      <c r="K226" s="250"/>
      <c r="L226" s="226"/>
      <c r="M226" s="226"/>
      <c r="N226" s="226"/>
    </row>
    <row r="227" spans="1:14" s="3" customFormat="1" ht="30" x14ac:dyDescent="0.25">
      <c r="A227" s="4" t="s">
        <v>222</v>
      </c>
      <c r="B227" s="232">
        <v>136.72</v>
      </c>
      <c r="C227" s="2"/>
      <c r="D227" s="210"/>
      <c r="E227" s="2"/>
      <c r="F227" s="2"/>
      <c r="G227" s="2"/>
      <c r="H227" s="232"/>
      <c r="I227" s="210"/>
      <c r="J227" s="2"/>
      <c r="K227" s="2"/>
      <c r="L227" s="2"/>
      <c r="M227" s="2"/>
      <c r="N227" s="2" t="s">
        <v>271</v>
      </c>
    </row>
    <row r="228" spans="1:14" s="3" customFormat="1" x14ac:dyDescent="0.25">
      <c r="A228" s="4"/>
      <c r="B228" s="232"/>
      <c r="C228" s="270">
        <v>1000</v>
      </c>
      <c r="D228" s="210"/>
      <c r="E228" s="2"/>
      <c r="F228" s="271">
        <v>44109</v>
      </c>
      <c r="G228" s="2"/>
      <c r="H228" s="232">
        <v>1136.72</v>
      </c>
      <c r="I228" s="210"/>
      <c r="J228" s="2"/>
      <c r="K228" s="2"/>
      <c r="L228" s="2"/>
      <c r="M228" s="2"/>
      <c r="N228" s="2"/>
    </row>
    <row r="229" spans="1:14" s="239" customFormat="1" ht="45" x14ac:dyDescent="0.25">
      <c r="A229" s="235" t="s">
        <v>228</v>
      </c>
      <c r="B229" s="237">
        <v>314.22000000000003</v>
      </c>
      <c r="C229" s="238"/>
      <c r="D229" s="237"/>
      <c r="E229" s="238"/>
      <c r="F229" s="238"/>
      <c r="G229" s="238"/>
      <c r="H229" s="237"/>
      <c r="I229" s="237"/>
      <c r="J229" s="238"/>
      <c r="K229" s="248"/>
      <c r="L229" s="238"/>
      <c r="M229" s="238"/>
      <c r="N229" s="238" t="s">
        <v>270</v>
      </c>
    </row>
    <row r="230" spans="1:14" s="239" customFormat="1" x14ac:dyDescent="0.25">
      <c r="A230" s="235"/>
      <c r="B230" s="237"/>
      <c r="C230" s="262"/>
      <c r="D230" s="237"/>
      <c r="E230" s="238"/>
      <c r="F230" s="248"/>
      <c r="G230" s="238"/>
      <c r="H230" s="237"/>
      <c r="I230" s="237"/>
      <c r="J230" s="238"/>
      <c r="K230" s="248"/>
      <c r="L230" s="238"/>
      <c r="M230" s="238"/>
      <c r="N230" s="238" t="s">
        <v>278</v>
      </c>
    </row>
    <row r="231" spans="1:14" s="239" customFormat="1" x14ac:dyDescent="0.25">
      <c r="A231" s="235"/>
      <c r="B231" s="237"/>
      <c r="C231" s="262"/>
      <c r="D231" s="237">
        <v>33.97</v>
      </c>
      <c r="E231" s="238">
        <v>3</v>
      </c>
      <c r="F231" s="248">
        <v>43922</v>
      </c>
      <c r="G231" s="238"/>
      <c r="H231" s="237"/>
      <c r="I231" s="237"/>
      <c r="J231" s="238"/>
      <c r="K231" s="248"/>
      <c r="L231" s="262"/>
      <c r="M231" s="238"/>
      <c r="N231" s="238"/>
    </row>
    <row r="232" spans="1:14" s="239" customFormat="1" x14ac:dyDescent="0.25">
      <c r="A232" s="235"/>
      <c r="B232" s="237"/>
      <c r="C232" s="262"/>
      <c r="D232" s="237">
        <v>66.97</v>
      </c>
      <c r="E232" s="238">
        <v>3</v>
      </c>
      <c r="F232" s="248">
        <v>43930</v>
      </c>
      <c r="G232" s="238"/>
      <c r="H232" s="237"/>
      <c r="I232" s="237"/>
      <c r="J232" s="238"/>
      <c r="K232" s="248"/>
      <c r="L232" s="262"/>
      <c r="M232" s="238"/>
      <c r="N232" s="238"/>
    </row>
    <row r="233" spans="1:14" s="239" customFormat="1" x14ac:dyDescent="0.25">
      <c r="A233" s="235"/>
      <c r="B233" s="237"/>
      <c r="C233" s="262"/>
      <c r="D233" s="237">
        <v>60.98</v>
      </c>
      <c r="E233" s="238">
        <v>3</v>
      </c>
      <c r="F233" s="248">
        <v>43944</v>
      </c>
      <c r="G233" s="238"/>
      <c r="H233" s="237">
        <v>152.30000000000001</v>
      </c>
      <c r="I233" s="237"/>
      <c r="J233" s="238"/>
      <c r="K233" s="248"/>
      <c r="L233" s="262"/>
      <c r="M233" s="238"/>
      <c r="N233" s="238"/>
    </row>
    <row r="234" spans="1:14" s="239" customFormat="1" x14ac:dyDescent="0.25">
      <c r="A234" s="235"/>
      <c r="B234" s="237"/>
      <c r="C234" s="262">
        <v>1000</v>
      </c>
      <c r="D234" s="237"/>
      <c r="E234" s="238"/>
      <c r="F234" s="248">
        <v>44109</v>
      </c>
      <c r="G234" s="238"/>
      <c r="H234" s="237"/>
      <c r="I234" s="237"/>
      <c r="J234" s="238"/>
      <c r="K234" s="248"/>
      <c r="L234" s="262"/>
      <c r="M234" s="238"/>
      <c r="N234" s="238"/>
    </row>
    <row r="235" spans="1:14" s="155" customFormat="1" ht="30" x14ac:dyDescent="0.25">
      <c r="A235" s="148" t="s">
        <v>297</v>
      </c>
      <c r="B235" s="165">
        <v>1340</v>
      </c>
      <c r="C235" s="152"/>
      <c r="D235" s="150"/>
      <c r="E235" s="152"/>
      <c r="F235" s="195">
        <v>43994</v>
      </c>
      <c r="G235" s="152"/>
      <c r="H235" s="165">
        <v>1340</v>
      </c>
      <c r="I235" s="150"/>
      <c r="J235" s="152"/>
      <c r="K235" s="152"/>
      <c r="L235" s="152"/>
      <c r="M235" s="152"/>
      <c r="N235" s="152"/>
    </row>
    <row r="236" spans="1:14" x14ac:dyDescent="0.25">
      <c r="A236" s="197"/>
    </row>
    <row r="237" spans="1:14" x14ac:dyDescent="0.25">
      <c r="A237" s="5"/>
    </row>
    <row r="238" spans="1:14" ht="60" x14ac:dyDescent="0.25">
      <c r="A238" s="104" t="s">
        <v>171</v>
      </c>
      <c r="B238" s="105">
        <f>SUM(B2:B237)</f>
        <v>27453.68</v>
      </c>
      <c r="G238" s="104" t="s">
        <v>172</v>
      </c>
      <c r="H238" s="105">
        <f>SUM(H2:H229)</f>
        <v>67079.209999999992</v>
      </c>
    </row>
    <row r="239" spans="1:14" ht="135" x14ac:dyDescent="0.25">
      <c r="A239" s="118" t="s">
        <v>260</v>
      </c>
      <c r="B239" s="163"/>
      <c r="C239" s="163"/>
      <c r="D239" s="87">
        <f>SUM(D2:D237)</f>
        <v>26216.339999999997</v>
      </c>
      <c r="H239" s="9" t="s">
        <v>264</v>
      </c>
      <c r="I239" s="34">
        <f>SUM(I2:I237)</f>
        <v>58367.890000000007</v>
      </c>
      <c r="K239" s="84" t="s">
        <v>265</v>
      </c>
      <c r="L239" s="81">
        <f>SUM(I239,D239)</f>
        <v>84584.23000000001</v>
      </c>
    </row>
    <row r="240" spans="1:14" x14ac:dyDescent="0.25">
      <c r="A240" s="5"/>
    </row>
    <row r="241" spans="1:14" s="67" customFormat="1" ht="90" x14ac:dyDescent="0.25">
      <c r="A241" s="69" t="s">
        <v>261</v>
      </c>
      <c r="B241" s="62"/>
      <c r="C241" s="62"/>
      <c r="D241" s="64"/>
      <c r="E241" s="62">
        <f>SUM(E2:E237)</f>
        <v>555</v>
      </c>
      <c r="F241" s="62"/>
      <c r="G241" s="62"/>
      <c r="H241" s="69" t="s">
        <v>262</v>
      </c>
      <c r="I241" s="64"/>
      <c r="J241" s="62">
        <f>SUM(J2:J237)</f>
        <v>1543</v>
      </c>
      <c r="K241" s="69" t="s">
        <v>263</v>
      </c>
      <c r="L241" s="62">
        <f>SUM(J241,E241)</f>
        <v>2098</v>
      </c>
      <c r="M241" s="62"/>
      <c r="N241" s="6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Q151"/>
  <sheetViews>
    <sheetView zoomScale="60" zoomScaleNormal="60" workbookViewId="0">
      <pane ySplit="1" topLeftCell="A146" activePane="bottomLeft" state="frozen"/>
      <selection pane="bottomLeft" activeCell="I146" sqref="I146"/>
    </sheetView>
  </sheetViews>
  <sheetFormatPr defaultRowHeight="15" x14ac:dyDescent="0.25"/>
  <cols>
    <col min="1" max="1" width="20.85546875" customWidth="1"/>
    <col min="2" max="2" width="17.85546875" style="1" customWidth="1"/>
    <col min="3" max="3" width="20.7109375" style="71" customWidth="1"/>
    <col min="4" max="4" width="24.42578125" style="71" customWidth="1"/>
    <col min="5" max="5" width="20.85546875" style="1" customWidth="1"/>
    <col min="6" max="6" width="16.140625" style="1" customWidth="1"/>
    <col min="7" max="7" width="17.140625" style="1" customWidth="1"/>
    <col min="8" max="8" width="22.42578125" style="71" customWidth="1"/>
    <col min="9" max="9" width="21.42578125" style="1" customWidth="1"/>
    <col min="10" max="10" width="16.5703125" style="1" customWidth="1"/>
    <col min="11" max="11" width="17.85546875" style="1" customWidth="1"/>
    <col min="12" max="12" width="21.85546875" style="1" customWidth="1"/>
    <col min="13" max="13" width="20.28515625" customWidth="1"/>
    <col min="14" max="14" width="55.7109375" customWidth="1"/>
    <col min="16" max="16" width="10.85546875" bestFit="1" customWidth="1"/>
    <col min="17" max="17" width="19.5703125" customWidth="1"/>
  </cols>
  <sheetData>
    <row r="1" spans="1:17" s="3" customFormat="1" ht="70.5" customHeight="1" x14ac:dyDescent="0.25">
      <c r="A1" s="4" t="s">
        <v>137</v>
      </c>
      <c r="B1" s="4" t="s">
        <v>138</v>
      </c>
      <c r="C1" s="199" t="s">
        <v>139</v>
      </c>
      <c r="D1" s="210" t="s">
        <v>140</v>
      </c>
      <c r="E1" s="90" t="s">
        <v>141</v>
      </c>
      <c r="F1" s="2" t="s">
        <v>142</v>
      </c>
      <c r="G1" s="4" t="s">
        <v>143</v>
      </c>
      <c r="H1" s="199" t="s">
        <v>144</v>
      </c>
      <c r="I1" s="4" t="s">
        <v>145</v>
      </c>
      <c r="J1" s="90" t="s">
        <v>141</v>
      </c>
      <c r="K1" s="2" t="s">
        <v>142</v>
      </c>
      <c r="L1" s="4" t="s">
        <v>146</v>
      </c>
      <c r="M1" s="4" t="s">
        <v>147</v>
      </c>
      <c r="N1" s="2" t="s">
        <v>148</v>
      </c>
    </row>
    <row r="2" spans="1:17" s="16" customFormat="1" x14ac:dyDescent="0.25">
      <c r="A2" s="15" t="s">
        <v>149</v>
      </c>
      <c r="B2" s="164">
        <v>2000</v>
      </c>
      <c r="C2" s="12"/>
      <c r="D2" s="12"/>
      <c r="E2" s="10"/>
      <c r="F2" s="10"/>
      <c r="G2" s="10"/>
      <c r="H2" s="12">
        <v>2000</v>
      </c>
      <c r="I2" s="10"/>
      <c r="J2" s="10"/>
      <c r="K2" s="10"/>
      <c r="L2" s="10"/>
      <c r="N2" s="16" t="s">
        <v>150</v>
      </c>
    </row>
    <row r="3" spans="1:17" s="24" customFormat="1" x14ac:dyDescent="0.25">
      <c r="A3" s="23" t="s">
        <v>151</v>
      </c>
      <c r="B3" s="21">
        <v>2833</v>
      </c>
      <c r="C3" s="19"/>
      <c r="D3" s="19"/>
      <c r="E3" s="17"/>
      <c r="F3" s="17"/>
      <c r="G3" s="17"/>
      <c r="H3" s="19"/>
      <c r="I3" s="17"/>
      <c r="J3" s="17"/>
      <c r="K3" s="17"/>
      <c r="L3" s="17"/>
    </row>
    <row r="4" spans="1:17" s="24" customFormat="1" x14ac:dyDescent="0.25">
      <c r="A4" s="23"/>
      <c r="B4" s="21"/>
      <c r="C4" s="19"/>
      <c r="D4" s="19">
        <v>109.93</v>
      </c>
      <c r="E4" s="17">
        <v>3</v>
      </c>
      <c r="F4" s="79">
        <v>43493</v>
      </c>
      <c r="G4" s="17"/>
      <c r="H4" s="19"/>
      <c r="I4" s="17"/>
      <c r="J4" s="17"/>
      <c r="K4" s="17"/>
      <c r="L4" s="17"/>
    </row>
    <row r="5" spans="1:17" s="24" customFormat="1" x14ac:dyDescent="0.25">
      <c r="A5" s="23"/>
      <c r="B5" s="21"/>
      <c r="C5" s="19"/>
      <c r="D5" s="19">
        <v>387.4</v>
      </c>
      <c r="E5" s="17">
        <v>7</v>
      </c>
      <c r="F5" s="79">
        <v>43501</v>
      </c>
      <c r="G5" s="17"/>
      <c r="H5" s="19"/>
      <c r="I5" s="17"/>
      <c r="J5" s="17"/>
      <c r="K5" s="17"/>
      <c r="L5" s="17"/>
    </row>
    <row r="6" spans="1:17" s="24" customFormat="1" x14ac:dyDescent="0.25">
      <c r="A6" s="23"/>
      <c r="B6" s="21"/>
      <c r="C6" s="19"/>
      <c r="D6" s="19">
        <v>343.91</v>
      </c>
      <c r="E6" s="17">
        <v>7</v>
      </c>
      <c r="F6" s="79">
        <v>43515</v>
      </c>
      <c r="G6" s="17"/>
      <c r="H6" s="19"/>
      <c r="I6" s="17"/>
      <c r="J6" s="17"/>
      <c r="K6" s="17"/>
      <c r="L6" s="17"/>
    </row>
    <row r="7" spans="1:17" s="24" customFormat="1" x14ac:dyDescent="0.25">
      <c r="A7" s="23"/>
      <c r="B7" s="21"/>
      <c r="C7" s="19"/>
      <c r="D7" s="19">
        <v>539.80999999999995</v>
      </c>
      <c r="E7" s="17">
        <v>12</v>
      </c>
      <c r="F7" s="79">
        <v>43523</v>
      </c>
      <c r="G7" s="194">
        <v>26.99</v>
      </c>
      <c r="H7" s="19"/>
      <c r="I7" s="17"/>
      <c r="J7" s="17"/>
      <c r="K7" s="17"/>
      <c r="L7" s="17"/>
    </row>
    <row r="8" spans="1:17" s="24" customFormat="1" x14ac:dyDescent="0.25">
      <c r="A8" s="23"/>
      <c r="B8" s="21"/>
      <c r="C8" s="19"/>
      <c r="D8" s="19">
        <v>607.35</v>
      </c>
      <c r="E8" s="17">
        <v>10</v>
      </c>
      <c r="F8" s="79">
        <v>43539</v>
      </c>
      <c r="G8" s="194"/>
      <c r="H8" s="19"/>
      <c r="I8" s="17"/>
      <c r="J8" s="17"/>
      <c r="K8" s="17"/>
      <c r="L8" s="17"/>
    </row>
    <row r="9" spans="1:17" s="24" customFormat="1" x14ac:dyDescent="0.25">
      <c r="A9" s="23"/>
      <c r="B9" s="21"/>
      <c r="C9" s="19"/>
      <c r="D9" s="19">
        <v>237.67</v>
      </c>
      <c r="E9" s="17">
        <v>6</v>
      </c>
      <c r="F9" s="79">
        <v>43559</v>
      </c>
      <c r="G9" s="194"/>
      <c r="H9" s="19"/>
      <c r="I9" s="17"/>
      <c r="J9" s="17"/>
      <c r="K9" s="17"/>
      <c r="L9" s="17"/>
    </row>
    <row r="10" spans="1:17" s="24" customFormat="1" x14ac:dyDescent="0.25">
      <c r="A10" s="23"/>
      <c r="B10" s="21"/>
      <c r="C10" s="19"/>
      <c r="D10" s="19">
        <v>233.87</v>
      </c>
      <c r="E10" s="17">
        <v>5</v>
      </c>
      <c r="F10" s="79">
        <v>43580</v>
      </c>
      <c r="G10" s="194"/>
      <c r="H10" s="19"/>
      <c r="I10" s="17"/>
      <c r="J10" s="17"/>
      <c r="K10" s="17"/>
      <c r="L10" s="17"/>
    </row>
    <row r="11" spans="1:17" s="24" customFormat="1" x14ac:dyDescent="0.25">
      <c r="A11" s="23"/>
      <c r="B11" s="21"/>
      <c r="C11" s="19"/>
      <c r="D11" s="19">
        <v>89.99</v>
      </c>
      <c r="E11" s="17">
        <v>1</v>
      </c>
      <c r="F11" s="79">
        <v>43592</v>
      </c>
      <c r="G11" s="194"/>
      <c r="H11" s="19"/>
      <c r="I11" s="17"/>
      <c r="J11" s="17"/>
      <c r="K11" s="17"/>
      <c r="L11" s="17"/>
      <c r="Q11" s="219"/>
    </row>
    <row r="12" spans="1:17" s="24" customFormat="1" x14ac:dyDescent="0.25">
      <c r="A12" s="23"/>
      <c r="B12" s="21"/>
      <c r="C12" s="19"/>
      <c r="D12" s="19">
        <v>502.38</v>
      </c>
      <c r="E12" s="17">
        <v>13</v>
      </c>
      <c r="F12" s="79">
        <v>43628</v>
      </c>
      <c r="G12" s="194"/>
      <c r="H12" s="19"/>
      <c r="I12" s="17"/>
      <c r="J12" s="17"/>
      <c r="K12" s="17"/>
      <c r="L12" s="17"/>
    </row>
    <row r="13" spans="1:17" s="24" customFormat="1" x14ac:dyDescent="0.25">
      <c r="A13" s="23"/>
      <c r="B13" s="21"/>
      <c r="C13" s="19">
        <v>4000</v>
      </c>
      <c r="D13" s="19"/>
      <c r="E13" s="17"/>
      <c r="F13" s="79">
        <v>43629</v>
      </c>
      <c r="G13" s="194"/>
      <c r="H13" s="19"/>
      <c r="I13" s="17"/>
      <c r="J13" s="17"/>
      <c r="K13" s="17"/>
      <c r="L13" s="17"/>
    </row>
    <row r="14" spans="1:17" s="24" customFormat="1" x14ac:dyDescent="0.25">
      <c r="A14" s="23"/>
      <c r="B14" s="21"/>
      <c r="C14" s="19"/>
      <c r="D14" s="19">
        <v>322.89999999999998</v>
      </c>
      <c r="E14" s="17">
        <v>6</v>
      </c>
      <c r="F14" s="79">
        <v>43647</v>
      </c>
      <c r="G14" s="194"/>
      <c r="H14" s="19"/>
      <c r="I14" s="17"/>
      <c r="J14" s="17"/>
      <c r="K14" s="17"/>
      <c r="L14" s="17"/>
    </row>
    <row r="15" spans="1:17" s="24" customFormat="1" x14ac:dyDescent="0.25">
      <c r="A15" s="23"/>
      <c r="B15" s="21"/>
      <c r="C15" s="19"/>
      <c r="D15" s="19">
        <v>384.89</v>
      </c>
      <c r="E15" s="17">
        <v>15</v>
      </c>
      <c r="F15" s="79">
        <v>43661</v>
      </c>
      <c r="G15" s="194"/>
      <c r="H15" s="19"/>
      <c r="I15" s="17"/>
      <c r="J15" s="17"/>
      <c r="K15" s="17"/>
      <c r="L15" s="17"/>
    </row>
    <row r="16" spans="1:17" s="24" customFormat="1" x14ac:dyDescent="0.25">
      <c r="A16" s="23"/>
      <c r="B16" s="21"/>
      <c r="C16" s="19"/>
      <c r="D16" s="19">
        <v>57</v>
      </c>
      <c r="E16" s="17">
        <v>1</v>
      </c>
      <c r="F16" s="79">
        <v>43662</v>
      </c>
      <c r="G16" s="194"/>
      <c r="H16" s="19"/>
      <c r="I16" s="17"/>
      <c r="J16" s="17"/>
      <c r="K16" s="17"/>
      <c r="L16" s="17"/>
    </row>
    <row r="17" spans="1:14" s="24" customFormat="1" x14ac:dyDescent="0.25">
      <c r="A17" s="23"/>
      <c r="B17" s="21"/>
      <c r="C17" s="19"/>
      <c r="D17" s="19">
        <v>76</v>
      </c>
      <c r="E17" s="17">
        <v>1</v>
      </c>
      <c r="F17" s="79">
        <v>43676</v>
      </c>
      <c r="G17" s="194"/>
      <c r="H17" s="19"/>
      <c r="I17" s="17"/>
      <c r="J17" s="17"/>
      <c r="K17" s="17"/>
      <c r="L17" s="17"/>
    </row>
    <row r="18" spans="1:14" s="24" customFormat="1" x14ac:dyDescent="0.25">
      <c r="A18" s="23"/>
      <c r="B18" s="21"/>
      <c r="C18" s="19"/>
      <c r="D18" s="19">
        <v>352.72</v>
      </c>
      <c r="E18" s="17">
        <v>5</v>
      </c>
      <c r="F18" s="79">
        <v>43684</v>
      </c>
      <c r="G18" s="194"/>
      <c r="H18" s="19"/>
      <c r="I18" s="17"/>
      <c r="J18" s="17"/>
      <c r="K18" s="17"/>
      <c r="L18" s="17"/>
    </row>
    <row r="19" spans="1:14" s="24" customFormat="1" x14ac:dyDescent="0.25">
      <c r="A19" s="23"/>
      <c r="B19" s="21"/>
      <c r="C19" s="19"/>
      <c r="D19" s="19">
        <v>389</v>
      </c>
      <c r="E19" s="17">
        <v>7</v>
      </c>
      <c r="F19" s="79">
        <v>43713</v>
      </c>
      <c r="G19" s="194"/>
      <c r="H19" s="19"/>
      <c r="I19" s="17"/>
      <c r="J19" s="17"/>
      <c r="K19" s="17"/>
      <c r="L19" s="17"/>
    </row>
    <row r="20" spans="1:14" s="24" customFormat="1" x14ac:dyDescent="0.25">
      <c r="A20" s="23"/>
      <c r="B20" s="21"/>
      <c r="C20" s="19"/>
      <c r="D20" s="19">
        <v>200.16</v>
      </c>
      <c r="E20" s="17">
        <v>4</v>
      </c>
      <c r="F20" s="79">
        <v>43738</v>
      </c>
      <c r="G20" s="194"/>
      <c r="H20" s="19"/>
      <c r="I20" s="17"/>
      <c r="J20" s="17"/>
      <c r="K20" s="17"/>
      <c r="L20" s="17"/>
    </row>
    <row r="21" spans="1:14" s="24" customFormat="1" x14ac:dyDescent="0.25">
      <c r="A21" s="23"/>
      <c r="B21" s="21"/>
      <c r="C21" s="19"/>
      <c r="D21" s="19">
        <v>12.99</v>
      </c>
      <c r="E21" s="17">
        <v>1</v>
      </c>
      <c r="F21" s="79">
        <v>43742</v>
      </c>
      <c r="G21" s="194"/>
      <c r="H21" s="19"/>
      <c r="I21" s="17"/>
      <c r="J21" s="17"/>
      <c r="K21" s="17"/>
      <c r="L21" s="17"/>
    </row>
    <row r="22" spans="1:14" s="24" customFormat="1" x14ac:dyDescent="0.25">
      <c r="A22" s="23"/>
      <c r="B22" s="21"/>
      <c r="C22" s="19"/>
      <c r="D22" s="19">
        <v>194.98</v>
      </c>
      <c r="E22" s="17">
        <v>6</v>
      </c>
      <c r="F22" s="79">
        <v>43760</v>
      </c>
      <c r="G22" s="194"/>
      <c r="H22" s="19"/>
      <c r="I22" s="17"/>
      <c r="J22" s="17"/>
      <c r="K22" s="17"/>
      <c r="L22" s="17"/>
    </row>
    <row r="23" spans="1:14" s="24" customFormat="1" x14ac:dyDescent="0.25">
      <c r="A23" s="23"/>
      <c r="B23" s="21"/>
      <c r="C23" s="19"/>
      <c r="D23" s="19">
        <v>262.23</v>
      </c>
      <c r="E23" s="17">
        <v>5</v>
      </c>
      <c r="F23" s="79">
        <v>43782</v>
      </c>
      <c r="G23" s="194"/>
      <c r="H23" s="19"/>
      <c r="I23" s="17"/>
      <c r="J23" s="17"/>
      <c r="K23" s="17"/>
      <c r="L23" s="17"/>
    </row>
    <row r="24" spans="1:14" s="24" customFormat="1" x14ac:dyDescent="0.25">
      <c r="A24" s="23"/>
      <c r="B24" s="21"/>
      <c r="C24" s="19"/>
      <c r="D24" s="19">
        <v>266.98</v>
      </c>
      <c r="E24" s="17">
        <v>8</v>
      </c>
      <c r="F24" s="79">
        <v>43804</v>
      </c>
      <c r="G24" s="194"/>
      <c r="H24" s="19">
        <v>1261.77</v>
      </c>
      <c r="I24" s="17"/>
      <c r="J24" s="17"/>
      <c r="K24" s="17"/>
      <c r="L24" s="17"/>
    </row>
    <row r="25" spans="1:14" s="32" customFormat="1" x14ac:dyDescent="0.25">
      <c r="A25" s="31" t="s">
        <v>152</v>
      </c>
      <c r="B25" s="172">
        <v>1740.04</v>
      </c>
      <c r="C25" s="27"/>
      <c r="D25" s="27"/>
      <c r="E25" s="25"/>
      <c r="F25" s="25"/>
      <c r="G25" s="25"/>
      <c r="H25" s="27"/>
      <c r="I25" s="25"/>
      <c r="J25" s="25"/>
      <c r="K25" s="25"/>
      <c r="L25" s="25"/>
      <c r="N25" s="32" t="s">
        <v>153</v>
      </c>
    </row>
    <row r="26" spans="1:14" s="32" customFormat="1" x14ac:dyDescent="0.25">
      <c r="A26" s="31"/>
      <c r="B26" s="172"/>
      <c r="C26" s="27"/>
      <c r="D26" s="27">
        <v>1739.19</v>
      </c>
      <c r="E26" s="25">
        <v>31</v>
      </c>
      <c r="F26" s="28">
        <v>43481</v>
      </c>
      <c r="G26" s="25"/>
      <c r="H26" s="27">
        <v>0.85</v>
      </c>
      <c r="I26" s="25"/>
      <c r="J26" s="25"/>
      <c r="K26" s="25"/>
      <c r="L26" s="25"/>
    </row>
    <row r="27" spans="1:14" s="32" customFormat="1" x14ac:dyDescent="0.25">
      <c r="A27" s="31"/>
      <c r="B27" s="172"/>
      <c r="C27" s="27"/>
      <c r="D27" s="27"/>
      <c r="E27" s="25"/>
      <c r="F27" s="28"/>
      <c r="G27" s="25"/>
      <c r="H27" s="27"/>
      <c r="I27" s="172">
        <v>1826.15</v>
      </c>
      <c r="J27" s="25">
        <v>35</v>
      </c>
      <c r="K27" s="220" t="s">
        <v>199</v>
      </c>
      <c r="L27" s="25"/>
    </row>
    <row r="28" spans="1:14" s="38" customFormat="1" x14ac:dyDescent="0.25">
      <c r="A28" s="9" t="s">
        <v>154</v>
      </c>
      <c r="B28" s="174">
        <v>2001.83</v>
      </c>
      <c r="C28" s="34"/>
      <c r="D28" s="34"/>
      <c r="E28" s="8"/>
      <c r="F28" s="8"/>
      <c r="G28" s="8"/>
      <c r="H28" s="34"/>
      <c r="I28" s="8"/>
      <c r="J28" s="8"/>
      <c r="K28" s="8"/>
      <c r="L28" s="8"/>
      <c r="N28" s="38" t="s">
        <v>155</v>
      </c>
    </row>
    <row r="29" spans="1:14" s="38" customFormat="1" x14ac:dyDescent="0.25">
      <c r="A29" s="9"/>
      <c r="B29" s="174"/>
      <c r="C29" s="34"/>
      <c r="D29" s="34">
        <v>894.83</v>
      </c>
      <c r="E29" s="8">
        <v>17</v>
      </c>
      <c r="F29" s="35">
        <v>43521</v>
      </c>
      <c r="G29" s="8"/>
      <c r="H29" s="34"/>
      <c r="I29" s="8"/>
      <c r="J29" s="8"/>
      <c r="K29" s="8"/>
      <c r="L29" s="8"/>
    </row>
    <row r="30" spans="1:14" s="38" customFormat="1" x14ac:dyDescent="0.25">
      <c r="A30" s="9"/>
      <c r="B30" s="174"/>
      <c r="C30" s="34"/>
      <c r="D30" s="34">
        <v>95</v>
      </c>
      <c r="E30" s="8">
        <v>1</v>
      </c>
      <c r="F30" s="35">
        <v>43571</v>
      </c>
      <c r="G30" s="8"/>
      <c r="H30" s="34"/>
      <c r="I30" s="174">
        <v>316.8</v>
      </c>
      <c r="J30" s="8">
        <v>9</v>
      </c>
      <c r="K30" s="35">
        <v>43523</v>
      </c>
      <c r="L30" s="174">
        <v>15.84</v>
      </c>
    </row>
    <row r="31" spans="1:14" s="38" customFormat="1" x14ac:dyDescent="0.25">
      <c r="A31" s="9"/>
      <c r="B31" s="174"/>
      <c r="C31" s="34"/>
      <c r="D31" s="34">
        <v>997.72</v>
      </c>
      <c r="E31" s="8">
        <v>29</v>
      </c>
      <c r="F31" s="35">
        <v>43613</v>
      </c>
      <c r="G31" s="8"/>
      <c r="H31" s="34">
        <v>14.28</v>
      </c>
      <c r="I31" s="174">
        <v>95</v>
      </c>
      <c r="J31" s="8">
        <v>1</v>
      </c>
      <c r="K31" s="35">
        <v>43627</v>
      </c>
      <c r="L31" s="174"/>
    </row>
    <row r="32" spans="1:14" s="38" customFormat="1" x14ac:dyDescent="0.25">
      <c r="A32" s="9"/>
      <c r="B32" s="174"/>
      <c r="C32" s="34"/>
      <c r="D32" s="34"/>
      <c r="E32" s="8"/>
      <c r="F32" s="35"/>
      <c r="G32" s="8"/>
      <c r="H32" s="34"/>
      <c r="I32" s="174">
        <v>72.48</v>
      </c>
      <c r="J32" s="8">
        <v>2</v>
      </c>
      <c r="K32" s="35">
        <v>43628</v>
      </c>
      <c r="L32" s="174"/>
    </row>
    <row r="33" spans="1:16" s="38" customFormat="1" x14ac:dyDescent="0.25">
      <c r="A33" s="9"/>
      <c r="B33" s="174"/>
      <c r="C33" s="34"/>
      <c r="D33" s="34"/>
      <c r="E33" s="8"/>
      <c r="F33" s="35"/>
      <c r="G33" s="8"/>
      <c r="H33" s="34"/>
      <c r="I33" s="174">
        <v>562.11</v>
      </c>
      <c r="J33" s="8">
        <v>16</v>
      </c>
      <c r="K33" s="35">
        <v>43633</v>
      </c>
      <c r="L33" s="174"/>
      <c r="P33" s="246"/>
    </row>
    <row r="34" spans="1:16" s="38" customFormat="1" x14ac:dyDescent="0.25">
      <c r="A34" s="9"/>
      <c r="B34" s="174"/>
      <c r="C34" s="34"/>
      <c r="D34" s="34"/>
      <c r="E34" s="8"/>
      <c r="F34" s="35"/>
      <c r="G34" s="8"/>
      <c r="H34" s="34"/>
      <c r="I34" s="174">
        <v>818.45</v>
      </c>
      <c r="J34" s="8">
        <v>19</v>
      </c>
      <c r="K34" s="35">
        <v>43700</v>
      </c>
      <c r="L34" s="174"/>
    </row>
    <row r="35" spans="1:16" s="38" customFormat="1" x14ac:dyDescent="0.25">
      <c r="A35" s="9"/>
      <c r="B35" s="174"/>
      <c r="C35" s="34"/>
      <c r="D35" s="34"/>
      <c r="E35" s="8"/>
      <c r="F35" s="35"/>
      <c r="G35" s="8"/>
      <c r="H35" s="34"/>
      <c r="I35" s="174">
        <v>747.06</v>
      </c>
      <c r="J35" s="8">
        <v>15</v>
      </c>
      <c r="K35" s="35">
        <v>43719</v>
      </c>
      <c r="L35" s="174"/>
    </row>
    <row r="36" spans="1:16" s="38" customFormat="1" x14ac:dyDescent="0.25">
      <c r="A36" s="9"/>
      <c r="B36" s="174"/>
      <c r="C36" s="34"/>
      <c r="D36" s="34"/>
      <c r="E36" s="8"/>
      <c r="F36" s="35"/>
      <c r="G36" s="8"/>
      <c r="H36" s="34"/>
      <c r="I36" s="174">
        <v>837.17</v>
      </c>
      <c r="J36" s="8">
        <v>19</v>
      </c>
      <c r="K36" s="35">
        <v>43762</v>
      </c>
      <c r="L36" s="174"/>
    </row>
    <row r="37" spans="1:16" s="38" customFormat="1" x14ac:dyDescent="0.25">
      <c r="A37" s="9"/>
      <c r="B37" s="174"/>
      <c r="C37" s="34"/>
      <c r="D37" s="34"/>
      <c r="E37" s="8"/>
      <c r="F37" s="35"/>
      <c r="G37" s="8"/>
      <c r="H37" s="34"/>
      <c r="I37" s="174">
        <v>1533.06</v>
      </c>
      <c r="J37" s="8">
        <v>27</v>
      </c>
      <c r="K37" s="35">
        <v>43776</v>
      </c>
      <c r="L37" s="174"/>
    </row>
    <row r="38" spans="1:16" s="38" customFormat="1" x14ac:dyDescent="0.25">
      <c r="A38" s="9"/>
      <c r="B38" s="174"/>
      <c r="C38" s="34"/>
      <c r="D38" s="34"/>
      <c r="E38" s="8"/>
      <c r="F38" s="35"/>
      <c r="G38" s="8"/>
      <c r="H38" s="34"/>
      <c r="I38" s="174">
        <v>1189.6400000000001</v>
      </c>
      <c r="J38" s="8">
        <v>23</v>
      </c>
      <c r="K38" s="35">
        <v>43819</v>
      </c>
      <c r="L38" s="174"/>
    </row>
    <row r="39" spans="1:16" s="181" customFormat="1" x14ac:dyDescent="0.25">
      <c r="A39" s="179" t="s">
        <v>156</v>
      </c>
      <c r="B39" s="180">
        <v>1991.53</v>
      </c>
      <c r="C39" s="200"/>
      <c r="D39" s="200"/>
      <c r="E39" s="189"/>
      <c r="F39" s="189"/>
      <c r="G39" s="189"/>
      <c r="H39" s="200">
        <v>1991.53</v>
      </c>
      <c r="I39" s="189"/>
      <c r="J39" s="189"/>
      <c r="K39" s="189"/>
      <c r="L39" s="189"/>
      <c r="N39" s="181" t="s">
        <v>157</v>
      </c>
    </row>
    <row r="40" spans="1:16" s="53" customFormat="1" x14ac:dyDescent="0.25">
      <c r="A40" s="52" t="s">
        <v>158</v>
      </c>
      <c r="B40" s="182">
        <v>2000</v>
      </c>
      <c r="C40" s="49"/>
      <c r="D40" s="49"/>
      <c r="E40" s="47"/>
      <c r="F40" s="47"/>
      <c r="G40" s="47"/>
      <c r="H40" s="49"/>
      <c r="I40" s="47"/>
      <c r="J40" s="47"/>
      <c r="K40" s="47"/>
      <c r="L40" s="47"/>
      <c r="N40" s="53" t="s">
        <v>150</v>
      </c>
    </row>
    <row r="41" spans="1:16" s="53" customFormat="1" x14ac:dyDescent="0.25">
      <c r="A41" s="52"/>
      <c r="B41" s="182"/>
      <c r="C41" s="49"/>
      <c r="D41" s="49">
        <v>1781.25</v>
      </c>
      <c r="E41" s="47">
        <v>46</v>
      </c>
      <c r="F41" s="122">
        <v>43685</v>
      </c>
      <c r="G41" s="47"/>
      <c r="H41" s="49">
        <v>218.75</v>
      </c>
      <c r="I41" s="47"/>
      <c r="J41" s="47"/>
      <c r="K41" s="47"/>
      <c r="L41" s="47"/>
    </row>
    <row r="42" spans="1:16" s="177" customFormat="1" x14ac:dyDescent="0.25">
      <c r="A42" s="175" t="s">
        <v>159</v>
      </c>
      <c r="B42" s="176">
        <v>2803.77</v>
      </c>
      <c r="C42" s="201"/>
      <c r="D42" s="201"/>
      <c r="E42" s="190"/>
      <c r="F42" s="190"/>
      <c r="G42" s="190"/>
      <c r="H42" s="201"/>
      <c r="I42" s="190"/>
      <c r="J42" s="190"/>
      <c r="K42" s="190"/>
      <c r="L42" s="190"/>
      <c r="N42" s="177" t="s">
        <v>219</v>
      </c>
    </row>
    <row r="43" spans="1:16" s="177" customFormat="1" x14ac:dyDescent="0.25">
      <c r="A43" s="175"/>
      <c r="B43" s="176"/>
      <c r="C43" s="201">
        <v>-1334</v>
      </c>
      <c r="E43" s="190"/>
      <c r="F43" s="240">
        <v>43647</v>
      </c>
      <c r="G43" s="190"/>
      <c r="H43" s="201"/>
      <c r="I43" s="190"/>
      <c r="J43" s="190"/>
      <c r="K43" s="190"/>
      <c r="L43" s="190"/>
      <c r="N43" s="177" t="s">
        <v>229</v>
      </c>
    </row>
    <row r="44" spans="1:16" s="177" customFormat="1" x14ac:dyDescent="0.25">
      <c r="A44" s="175"/>
      <c r="B44" s="176"/>
      <c r="C44" s="201"/>
      <c r="D44" s="176">
        <v>530.46</v>
      </c>
      <c r="E44" s="190">
        <v>8</v>
      </c>
      <c r="F44" s="240">
        <v>43766</v>
      </c>
      <c r="G44" s="190"/>
      <c r="H44" s="201">
        <v>939.31</v>
      </c>
      <c r="I44" s="190"/>
      <c r="J44" s="190"/>
      <c r="K44" s="190"/>
      <c r="L44" s="190"/>
      <c r="N44" s="177" t="s">
        <v>248</v>
      </c>
    </row>
    <row r="45" spans="1:16" s="67" customFormat="1" x14ac:dyDescent="0.25">
      <c r="A45" s="69" t="s">
        <v>160</v>
      </c>
      <c r="B45" s="184">
        <v>2003.09</v>
      </c>
      <c r="C45" s="64"/>
      <c r="D45" s="64"/>
      <c r="E45" s="62"/>
      <c r="F45" s="62"/>
      <c r="G45" s="62"/>
      <c r="H45" s="64"/>
      <c r="I45" s="62"/>
      <c r="J45" s="62"/>
      <c r="K45" s="62"/>
      <c r="L45" s="62"/>
    </row>
    <row r="46" spans="1:16" s="67" customFormat="1" x14ac:dyDescent="0.25">
      <c r="A46" s="69"/>
      <c r="B46" s="184"/>
      <c r="C46" s="64"/>
      <c r="D46" s="64">
        <v>1941.52</v>
      </c>
      <c r="E46" s="62">
        <v>41</v>
      </c>
      <c r="F46" s="65">
        <v>43481</v>
      </c>
      <c r="G46" s="62"/>
      <c r="H46" s="202"/>
      <c r="I46" s="62"/>
      <c r="J46" s="62"/>
      <c r="K46" s="62"/>
      <c r="L46" s="62"/>
    </row>
    <row r="47" spans="1:16" s="67" customFormat="1" x14ac:dyDescent="0.25">
      <c r="A47" s="69"/>
      <c r="B47" s="184"/>
      <c r="C47" s="64"/>
      <c r="D47" s="64">
        <v>47.5</v>
      </c>
      <c r="E47" s="62">
        <v>1</v>
      </c>
      <c r="F47" s="65">
        <v>43494</v>
      </c>
      <c r="G47" s="62"/>
      <c r="H47" s="64">
        <v>14.07</v>
      </c>
      <c r="I47" s="62"/>
      <c r="J47" s="62"/>
      <c r="K47" s="62"/>
      <c r="L47" s="62"/>
    </row>
    <row r="48" spans="1:16" s="67" customFormat="1" x14ac:dyDescent="0.25">
      <c r="A48" s="69"/>
      <c r="B48" s="184"/>
      <c r="C48" s="64"/>
      <c r="D48" s="64"/>
      <c r="E48" s="62"/>
      <c r="F48" s="65"/>
      <c r="G48" s="62"/>
      <c r="H48" s="64"/>
      <c r="I48" s="184">
        <v>7.26</v>
      </c>
      <c r="J48" s="62">
        <v>1</v>
      </c>
      <c r="K48" s="65">
        <v>43514</v>
      </c>
      <c r="L48" s="62"/>
    </row>
    <row r="49" spans="1:17" s="67" customFormat="1" x14ac:dyDescent="0.25">
      <c r="A49" s="69"/>
      <c r="B49" s="184"/>
      <c r="C49" s="64"/>
      <c r="D49" s="64"/>
      <c r="E49" s="62"/>
      <c r="F49" s="65"/>
      <c r="G49" s="62"/>
      <c r="H49" s="64"/>
      <c r="I49" s="184">
        <v>10559.59</v>
      </c>
      <c r="J49" s="62">
        <v>196</v>
      </c>
      <c r="K49" s="65">
        <v>43644</v>
      </c>
      <c r="L49" s="62"/>
      <c r="Q49" s="245"/>
    </row>
    <row r="50" spans="1:17" s="67" customFormat="1" x14ac:dyDescent="0.25">
      <c r="A50" s="69"/>
      <c r="B50" s="184"/>
      <c r="C50" s="64"/>
      <c r="D50" s="64"/>
      <c r="E50" s="62"/>
      <c r="F50" s="65"/>
      <c r="G50" s="62"/>
      <c r="H50" s="64"/>
      <c r="I50" s="184">
        <v>95</v>
      </c>
      <c r="J50" s="62">
        <v>1</v>
      </c>
      <c r="K50" s="65">
        <v>43718</v>
      </c>
      <c r="L50" s="62"/>
    </row>
    <row r="51" spans="1:17" s="67" customFormat="1" x14ac:dyDescent="0.25">
      <c r="A51" s="69"/>
      <c r="B51" s="184"/>
      <c r="C51" s="64"/>
      <c r="D51" s="64"/>
      <c r="E51" s="62"/>
      <c r="F51" s="65"/>
      <c r="G51" s="62"/>
      <c r="H51" s="64"/>
      <c r="I51" s="184">
        <v>23.9</v>
      </c>
      <c r="J51" s="62">
        <v>1</v>
      </c>
      <c r="K51" s="65">
        <v>43724</v>
      </c>
      <c r="L51" s="62"/>
      <c r="Q51" s="245"/>
    </row>
    <row r="52" spans="1:17" s="67" customFormat="1" x14ac:dyDescent="0.25">
      <c r="A52" s="69"/>
      <c r="B52" s="184"/>
      <c r="C52" s="64"/>
      <c r="D52" s="64"/>
      <c r="E52" s="62"/>
      <c r="F52" s="65"/>
      <c r="G52" s="62"/>
      <c r="H52" s="64"/>
      <c r="I52" s="184">
        <v>119.99</v>
      </c>
      <c r="J52" s="62">
        <v>2</v>
      </c>
      <c r="K52" s="65">
        <v>43725</v>
      </c>
      <c r="L52" s="62"/>
    </row>
    <row r="53" spans="1:17" s="67" customFormat="1" x14ac:dyDescent="0.25">
      <c r="A53" s="69"/>
      <c r="B53" s="184"/>
      <c r="C53" s="64"/>
      <c r="D53" s="64"/>
      <c r="E53" s="62"/>
      <c r="F53" s="65"/>
      <c r="G53" s="62"/>
      <c r="H53" s="64"/>
      <c r="I53" s="184">
        <v>63</v>
      </c>
      <c r="J53" s="62">
        <v>1</v>
      </c>
      <c r="K53" s="65">
        <v>43726</v>
      </c>
      <c r="L53" s="62"/>
    </row>
    <row r="54" spans="1:17" s="67" customFormat="1" x14ac:dyDescent="0.25">
      <c r="A54" s="69"/>
      <c r="B54" s="184"/>
      <c r="C54" s="64"/>
      <c r="D54" s="64"/>
      <c r="E54" s="62"/>
      <c r="F54" s="65"/>
      <c r="G54" s="62"/>
      <c r="H54" s="64"/>
      <c r="I54" s="184">
        <v>294.97000000000003</v>
      </c>
      <c r="J54" s="62">
        <v>8</v>
      </c>
      <c r="K54" s="65">
        <v>43738</v>
      </c>
      <c r="L54" s="62"/>
    </row>
    <row r="55" spans="1:17" s="67" customFormat="1" x14ac:dyDescent="0.25">
      <c r="A55" s="69"/>
      <c r="B55" s="184"/>
      <c r="C55" s="64"/>
      <c r="D55" s="64"/>
      <c r="E55" s="62"/>
      <c r="F55" s="65"/>
      <c r="G55" s="62"/>
      <c r="H55" s="64"/>
      <c r="I55" s="184">
        <v>49.99</v>
      </c>
      <c r="J55" s="62">
        <v>1</v>
      </c>
      <c r="K55" s="65">
        <v>43742</v>
      </c>
      <c r="L55" s="62"/>
    </row>
    <row r="56" spans="1:17" s="67" customFormat="1" x14ac:dyDescent="0.25">
      <c r="A56" s="69"/>
      <c r="B56" s="184"/>
      <c r="C56" s="64"/>
      <c r="D56" s="64"/>
      <c r="E56" s="62"/>
      <c r="F56" s="65"/>
      <c r="G56" s="62"/>
      <c r="H56" s="64"/>
      <c r="I56" s="184">
        <v>254.96</v>
      </c>
      <c r="J56" s="62">
        <v>6</v>
      </c>
      <c r="K56" s="65">
        <v>43742</v>
      </c>
      <c r="L56" s="62"/>
    </row>
    <row r="57" spans="1:17" s="67" customFormat="1" x14ac:dyDescent="0.25">
      <c r="A57" s="69"/>
      <c r="B57" s="184"/>
      <c r="C57" s="64"/>
      <c r="D57" s="64"/>
      <c r="E57" s="62"/>
      <c r="F57" s="65"/>
      <c r="G57" s="62"/>
      <c r="H57" s="64"/>
      <c r="I57" s="184">
        <v>95</v>
      </c>
      <c r="J57" s="62">
        <v>1</v>
      </c>
      <c r="K57" s="65">
        <v>43742</v>
      </c>
      <c r="L57" s="62"/>
    </row>
    <row r="58" spans="1:17" s="67" customFormat="1" x14ac:dyDescent="0.25">
      <c r="A58" s="69"/>
      <c r="B58" s="184"/>
      <c r="C58" s="64"/>
      <c r="D58" s="64"/>
      <c r="E58" s="62"/>
      <c r="F58" s="65"/>
      <c r="G58" s="62"/>
      <c r="H58" s="64"/>
      <c r="I58" s="184">
        <v>95</v>
      </c>
      <c r="J58" s="62">
        <v>1</v>
      </c>
      <c r="K58" s="65">
        <v>43787</v>
      </c>
      <c r="L58" s="62"/>
    </row>
    <row r="59" spans="1:17" s="67" customFormat="1" x14ac:dyDescent="0.25">
      <c r="A59" s="69"/>
      <c r="B59" s="184"/>
      <c r="C59" s="64"/>
      <c r="D59" s="64"/>
      <c r="E59" s="62"/>
      <c r="F59" s="65"/>
      <c r="G59" s="62"/>
      <c r="H59" s="64"/>
      <c r="I59" s="184">
        <v>8348</v>
      </c>
      <c r="J59" s="62">
        <v>170</v>
      </c>
      <c r="K59" s="65">
        <v>43819</v>
      </c>
      <c r="L59" s="62"/>
    </row>
    <row r="60" spans="1:17" s="53" customFormat="1" x14ac:dyDescent="0.25">
      <c r="A60" s="52" t="s">
        <v>161</v>
      </c>
      <c r="B60" s="173">
        <v>499.95</v>
      </c>
      <c r="C60" s="49"/>
      <c r="D60" s="49"/>
      <c r="E60" s="47"/>
      <c r="F60" s="47"/>
      <c r="G60" s="47"/>
      <c r="H60" s="203"/>
      <c r="I60" s="47"/>
      <c r="J60" s="47"/>
      <c r="K60" s="47"/>
      <c r="L60" s="47"/>
      <c r="N60" s="53" t="s">
        <v>162</v>
      </c>
    </row>
    <row r="61" spans="1:17" s="53" customFormat="1" x14ac:dyDescent="0.25">
      <c r="A61" s="52"/>
      <c r="B61" s="173"/>
      <c r="C61" s="49"/>
      <c r="D61" s="49"/>
      <c r="E61" s="47"/>
      <c r="F61" s="47"/>
      <c r="G61" s="47"/>
      <c r="H61" s="49"/>
      <c r="I61" s="49">
        <v>1195.7</v>
      </c>
      <c r="J61" s="47">
        <v>31</v>
      </c>
      <c r="K61" s="122">
        <v>43482</v>
      </c>
      <c r="L61" s="47"/>
    </row>
    <row r="62" spans="1:17" s="53" customFormat="1" x14ac:dyDescent="0.25">
      <c r="A62" s="52"/>
      <c r="B62" s="173"/>
      <c r="C62" s="49">
        <v>2000</v>
      </c>
      <c r="D62" s="49"/>
      <c r="E62" s="47"/>
      <c r="F62" s="122">
        <v>43529</v>
      </c>
      <c r="G62" s="47"/>
      <c r="H62" s="49"/>
      <c r="I62" s="49"/>
      <c r="J62" s="47"/>
      <c r="K62" s="122"/>
      <c r="L62" s="47"/>
    </row>
    <row r="63" spans="1:17" s="53" customFormat="1" x14ac:dyDescent="0.25">
      <c r="A63" s="52"/>
      <c r="B63" s="173"/>
      <c r="C63" s="49"/>
      <c r="D63" s="49">
        <v>149</v>
      </c>
      <c r="E63" s="47">
        <v>2</v>
      </c>
      <c r="F63" s="122">
        <v>43696</v>
      </c>
      <c r="G63" s="47"/>
      <c r="H63" s="49"/>
      <c r="I63" s="49"/>
      <c r="J63" s="47"/>
      <c r="K63" s="122"/>
      <c r="L63" s="47"/>
    </row>
    <row r="64" spans="1:17" s="53" customFormat="1" x14ac:dyDescent="0.25">
      <c r="A64" s="52"/>
      <c r="B64" s="173"/>
      <c r="C64" s="49"/>
      <c r="D64" s="49">
        <v>263.83999999999997</v>
      </c>
      <c r="E64" s="47">
        <v>5</v>
      </c>
      <c r="F64" s="122">
        <v>43713</v>
      </c>
      <c r="G64" s="47"/>
      <c r="H64" s="49"/>
      <c r="I64" s="49"/>
      <c r="J64" s="47"/>
      <c r="K64" s="122"/>
      <c r="L64" s="47"/>
    </row>
    <row r="65" spans="1:14" s="53" customFormat="1" x14ac:dyDescent="0.25">
      <c r="A65" s="52"/>
      <c r="B65" s="173"/>
      <c r="C65" s="49"/>
      <c r="D65" s="49">
        <v>369.68</v>
      </c>
      <c r="E65" s="47">
        <v>9</v>
      </c>
      <c r="F65" s="122">
        <v>43805</v>
      </c>
      <c r="G65" s="47"/>
      <c r="H65" s="49">
        <v>1717.43</v>
      </c>
      <c r="I65" s="49"/>
      <c r="J65" s="47"/>
      <c r="K65" s="122"/>
      <c r="L65" s="47"/>
    </row>
    <row r="66" spans="1:14" s="85" customFormat="1" x14ac:dyDescent="0.25">
      <c r="A66" s="84" t="s">
        <v>163</v>
      </c>
      <c r="B66" s="178">
        <v>755.14</v>
      </c>
      <c r="C66" s="81"/>
      <c r="D66" s="81"/>
      <c r="E66" s="6"/>
      <c r="F66" s="6"/>
      <c r="G66" s="6"/>
      <c r="H66" s="81"/>
      <c r="I66" s="6"/>
      <c r="J66" s="6"/>
      <c r="K66" s="6"/>
      <c r="L66" s="6"/>
      <c r="N66" s="85" t="s">
        <v>164</v>
      </c>
    </row>
    <row r="67" spans="1:14" s="85" customFormat="1" x14ac:dyDescent="0.25">
      <c r="A67" s="84"/>
      <c r="B67" s="178"/>
      <c r="C67" s="81"/>
      <c r="D67" s="81">
        <v>505.31</v>
      </c>
      <c r="E67" s="6">
        <v>10</v>
      </c>
      <c r="F67" s="88">
        <v>43549</v>
      </c>
      <c r="G67" s="6"/>
      <c r="H67" s="81"/>
      <c r="I67" s="6"/>
      <c r="J67" s="6"/>
      <c r="K67" s="6"/>
      <c r="L67" s="6"/>
    </row>
    <row r="68" spans="1:14" s="85" customFormat="1" x14ac:dyDescent="0.25">
      <c r="A68" s="84"/>
      <c r="B68" s="178"/>
      <c r="C68" s="81"/>
      <c r="D68" s="81">
        <v>69.98</v>
      </c>
      <c r="E68" s="6">
        <v>1</v>
      </c>
      <c r="F68" s="88">
        <v>43563</v>
      </c>
      <c r="G68" s="6"/>
      <c r="H68" s="81"/>
      <c r="I68" s="6"/>
      <c r="J68" s="6"/>
      <c r="K68" s="6"/>
      <c r="L68" s="6"/>
    </row>
    <row r="69" spans="1:14" s="85" customFormat="1" x14ac:dyDescent="0.25">
      <c r="A69" s="84"/>
      <c r="B69" s="178"/>
      <c r="C69" s="81">
        <v>1000</v>
      </c>
      <c r="D69" s="81"/>
      <c r="E69" s="6"/>
      <c r="F69" s="88">
        <v>43587</v>
      </c>
      <c r="G69" s="6"/>
      <c r="H69" s="81"/>
      <c r="I69" s="6"/>
      <c r="J69" s="6"/>
      <c r="K69" s="6"/>
      <c r="L69" s="6"/>
    </row>
    <row r="70" spans="1:14" s="85" customFormat="1" x14ac:dyDescent="0.25">
      <c r="A70" s="84"/>
      <c r="B70" s="178"/>
      <c r="C70" s="81"/>
      <c r="D70" s="81">
        <v>260.93</v>
      </c>
      <c r="E70" s="6">
        <v>4</v>
      </c>
      <c r="F70" s="88">
        <v>43664</v>
      </c>
      <c r="G70" s="6"/>
      <c r="H70" s="81">
        <v>918.92</v>
      </c>
      <c r="I70" s="178">
        <v>188.97</v>
      </c>
      <c r="J70" s="6">
        <v>3</v>
      </c>
      <c r="K70" s="88">
        <v>43665</v>
      </c>
      <c r="L70" s="6"/>
    </row>
    <row r="71" spans="1:14" s="108" customFormat="1" ht="30" x14ac:dyDescent="0.25">
      <c r="A71" s="104" t="s">
        <v>107</v>
      </c>
      <c r="B71" s="185">
        <v>813.49</v>
      </c>
      <c r="C71" s="105"/>
      <c r="D71" s="105"/>
      <c r="E71" s="74"/>
      <c r="F71" s="74"/>
      <c r="G71" s="74"/>
      <c r="H71" s="105"/>
      <c r="I71" s="74"/>
      <c r="J71" s="74"/>
      <c r="K71" s="74"/>
      <c r="L71" s="74"/>
      <c r="N71" s="108" t="s">
        <v>165</v>
      </c>
    </row>
    <row r="72" spans="1:14" s="108" customFormat="1" x14ac:dyDescent="0.25">
      <c r="A72" s="104"/>
      <c r="B72" s="185"/>
      <c r="C72" s="105"/>
      <c r="D72" s="105">
        <v>207.48</v>
      </c>
      <c r="E72" s="74">
        <v>4</v>
      </c>
      <c r="F72" s="121">
        <v>43494</v>
      </c>
      <c r="G72" s="74"/>
      <c r="H72" s="105"/>
      <c r="I72" s="74"/>
      <c r="J72" s="74"/>
      <c r="K72" s="74"/>
      <c r="L72" s="74"/>
    </row>
    <row r="73" spans="1:14" s="108" customFormat="1" x14ac:dyDescent="0.25">
      <c r="A73" s="104"/>
      <c r="B73" s="185"/>
      <c r="C73" s="105"/>
      <c r="D73" s="105">
        <v>179.98</v>
      </c>
      <c r="E73" s="74">
        <v>3</v>
      </c>
      <c r="F73" s="121">
        <v>43514</v>
      </c>
      <c r="G73" s="74"/>
      <c r="H73" s="105"/>
      <c r="I73" s="74"/>
      <c r="J73" s="74"/>
      <c r="K73" s="74"/>
      <c r="L73" s="74"/>
    </row>
    <row r="74" spans="1:14" s="108" customFormat="1" x14ac:dyDescent="0.25">
      <c r="A74" s="104"/>
      <c r="B74" s="185"/>
      <c r="C74" s="105"/>
      <c r="D74" s="105">
        <v>292.42</v>
      </c>
      <c r="E74" s="74">
        <v>6</v>
      </c>
      <c r="F74" s="121">
        <v>43606</v>
      </c>
      <c r="G74" s="74"/>
      <c r="H74" s="105"/>
      <c r="I74" s="74"/>
      <c r="J74" s="74"/>
      <c r="K74" s="74"/>
      <c r="L74" s="74"/>
    </row>
    <row r="75" spans="1:14" s="108" customFormat="1" x14ac:dyDescent="0.25">
      <c r="A75" s="104"/>
      <c r="B75" s="185"/>
      <c r="C75" s="105"/>
      <c r="D75" s="105">
        <v>17.989999999999998</v>
      </c>
      <c r="E75" s="74">
        <v>1</v>
      </c>
      <c r="F75" s="121">
        <v>43636</v>
      </c>
      <c r="G75" s="74"/>
      <c r="H75" s="105"/>
      <c r="I75" s="74"/>
      <c r="J75" s="74"/>
      <c r="K75" s="74"/>
      <c r="L75" s="74"/>
    </row>
    <row r="76" spans="1:14" s="108" customFormat="1" x14ac:dyDescent="0.25">
      <c r="A76" s="104"/>
      <c r="B76" s="185"/>
      <c r="C76" s="105">
        <v>1667</v>
      </c>
      <c r="D76" s="105"/>
      <c r="E76" s="74"/>
      <c r="F76" s="121">
        <v>43649</v>
      </c>
      <c r="G76" s="74"/>
      <c r="H76" s="105"/>
      <c r="I76" s="74"/>
      <c r="J76" s="74"/>
      <c r="K76" s="74"/>
      <c r="L76" s="74"/>
    </row>
    <row r="77" spans="1:14" s="108" customFormat="1" x14ac:dyDescent="0.25">
      <c r="A77" s="104"/>
      <c r="B77" s="185"/>
      <c r="C77" s="105"/>
      <c r="D77" s="105">
        <v>173.98</v>
      </c>
      <c r="E77" s="74">
        <v>3</v>
      </c>
      <c r="F77" s="121">
        <v>43675</v>
      </c>
      <c r="G77" s="74"/>
      <c r="H77" s="105"/>
      <c r="I77" s="74"/>
      <c r="J77" s="74"/>
      <c r="K77" s="74"/>
      <c r="L77" s="74"/>
    </row>
    <row r="78" spans="1:14" s="108" customFormat="1" x14ac:dyDescent="0.25">
      <c r="A78" s="104"/>
      <c r="B78" s="185"/>
      <c r="C78" s="105"/>
      <c r="D78" s="105">
        <v>95</v>
      </c>
      <c r="E78" s="74">
        <v>1</v>
      </c>
      <c r="F78" s="121">
        <v>43683</v>
      </c>
      <c r="G78" s="74"/>
      <c r="H78" s="105"/>
      <c r="I78" s="74"/>
      <c r="J78" s="74"/>
      <c r="K78" s="74"/>
      <c r="L78" s="74"/>
    </row>
    <row r="79" spans="1:14" s="108" customFormat="1" x14ac:dyDescent="0.25">
      <c r="A79" s="104"/>
      <c r="B79" s="185"/>
      <c r="C79" s="105"/>
      <c r="D79" s="105">
        <v>187.11</v>
      </c>
      <c r="E79" s="74">
        <v>3</v>
      </c>
      <c r="F79" s="121">
        <v>43728</v>
      </c>
      <c r="G79" s="74"/>
      <c r="H79" s="105"/>
      <c r="I79" s="74"/>
      <c r="J79" s="74"/>
      <c r="K79" s="74"/>
      <c r="L79" s="74"/>
    </row>
    <row r="80" spans="1:14" s="108" customFormat="1" x14ac:dyDescent="0.25">
      <c r="A80" s="104"/>
      <c r="B80" s="185"/>
      <c r="C80" s="105"/>
      <c r="D80" s="105">
        <v>66.47</v>
      </c>
      <c r="E80" s="74">
        <v>2</v>
      </c>
      <c r="F80" s="121">
        <v>43740</v>
      </c>
      <c r="G80" s="74"/>
      <c r="H80" s="105"/>
      <c r="I80" s="74"/>
      <c r="J80" s="74"/>
      <c r="K80" s="74"/>
      <c r="L80" s="74"/>
    </row>
    <row r="81" spans="1:14" s="108" customFormat="1" x14ac:dyDescent="0.25">
      <c r="A81" s="104"/>
      <c r="B81" s="185"/>
      <c r="C81" s="105"/>
      <c r="D81" s="105">
        <v>188.94</v>
      </c>
      <c r="E81" s="74">
        <v>3</v>
      </c>
      <c r="F81" s="121">
        <v>43746</v>
      </c>
      <c r="G81" s="74"/>
      <c r="H81" s="105"/>
      <c r="I81" s="74"/>
      <c r="J81" s="74"/>
      <c r="K81" s="74"/>
      <c r="L81" s="74"/>
    </row>
    <row r="82" spans="1:14" s="108" customFormat="1" x14ac:dyDescent="0.25">
      <c r="A82" s="104"/>
      <c r="B82" s="185"/>
      <c r="C82" s="105"/>
      <c r="D82" s="105">
        <v>59.99</v>
      </c>
      <c r="E82" s="74">
        <v>1</v>
      </c>
      <c r="F82" s="121">
        <v>43774</v>
      </c>
      <c r="G82" s="74"/>
      <c r="H82" s="105">
        <v>1011.13</v>
      </c>
      <c r="I82" s="74"/>
      <c r="J82" s="74"/>
      <c r="K82" s="74"/>
      <c r="L82" s="74"/>
    </row>
    <row r="83" spans="1:14" s="116" customFormat="1" x14ac:dyDescent="0.25">
      <c r="A83" s="115" t="s">
        <v>112</v>
      </c>
      <c r="B83" s="186">
        <v>1667</v>
      </c>
      <c r="C83" s="111"/>
      <c r="D83" s="111"/>
      <c r="E83" s="109"/>
      <c r="F83" s="109"/>
      <c r="G83" s="109"/>
      <c r="H83" s="111"/>
      <c r="I83" s="109"/>
      <c r="J83" s="109"/>
      <c r="K83" s="109"/>
      <c r="L83" s="109"/>
      <c r="N83" s="116" t="s">
        <v>166</v>
      </c>
    </row>
    <row r="84" spans="1:14" s="116" customFormat="1" x14ac:dyDescent="0.25">
      <c r="A84" s="115"/>
      <c r="B84" s="186"/>
      <c r="C84" s="111">
        <v>1667</v>
      </c>
      <c r="D84" s="111"/>
      <c r="E84" s="109"/>
      <c r="F84" s="221">
        <v>43649</v>
      </c>
      <c r="G84" s="109"/>
      <c r="H84" s="111">
        <v>3334</v>
      </c>
      <c r="I84" s="109"/>
      <c r="J84" s="109"/>
      <c r="K84" s="109"/>
      <c r="L84" s="109"/>
    </row>
    <row r="85" spans="1:14" s="131" customFormat="1" x14ac:dyDescent="0.25">
      <c r="A85" s="124" t="s">
        <v>113</v>
      </c>
      <c r="B85" s="183">
        <v>1229.07</v>
      </c>
      <c r="C85" s="126"/>
      <c r="D85" s="126"/>
      <c r="E85" s="128"/>
      <c r="F85" s="128"/>
      <c r="G85" s="128"/>
      <c r="H85" s="126"/>
      <c r="I85" s="128"/>
      <c r="J85" s="128"/>
      <c r="K85" s="128"/>
      <c r="L85" s="128"/>
      <c r="N85" s="187" t="s">
        <v>213</v>
      </c>
    </row>
    <row r="86" spans="1:14" s="131" customFormat="1" x14ac:dyDescent="0.25">
      <c r="A86" s="124"/>
      <c r="B86" s="183"/>
      <c r="C86" s="126"/>
      <c r="D86" s="126">
        <v>89.4</v>
      </c>
      <c r="E86" s="128">
        <v>1</v>
      </c>
      <c r="F86" s="159">
        <v>43538</v>
      </c>
      <c r="G86" s="128"/>
      <c r="H86" s="126"/>
      <c r="I86" s="128"/>
      <c r="J86" s="128"/>
      <c r="K86" s="128"/>
      <c r="L86" s="128"/>
      <c r="N86" s="187"/>
    </row>
    <row r="87" spans="1:14" s="131" customFormat="1" x14ac:dyDescent="0.25">
      <c r="A87" s="124"/>
      <c r="B87" s="183"/>
      <c r="C87" s="126"/>
      <c r="D87" s="126">
        <v>505.38</v>
      </c>
      <c r="E87" s="128">
        <v>12</v>
      </c>
      <c r="F87" s="159">
        <v>43538</v>
      </c>
      <c r="G87" s="128"/>
      <c r="H87" s="126"/>
      <c r="I87" s="128"/>
      <c r="J87" s="128"/>
      <c r="K87" s="128"/>
      <c r="L87" s="128"/>
      <c r="N87" s="187"/>
    </row>
    <row r="88" spans="1:14" s="131" customFormat="1" x14ac:dyDescent="0.25">
      <c r="A88" s="124"/>
      <c r="B88" s="183"/>
      <c r="C88" s="126"/>
      <c r="D88" s="126">
        <v>85.5</v>
      </c>
      <c r="E88" s="128">
        <v>1</v>
      </c>
      <c r="F88" s="159">
        <v>43704</v>
      </c>
      <c r="G88" s="128"/>
      <c r="H88" s="126"/>
      <c r="I88" s="128"/>
      <c r="J88" s="128"/>
      <c r="K88" s="128"/>
      <c r="L88" s="128"/>
      <c r="N88" s="187"/>
    </row>
    <row r="89" spans="1:14" s="131" customFormat="1" x14ac:dyDescent="0.25">
      <c r="A89" s="124"/>
      <c r="B89" s="183"/>
      <c r="C89" s="126"/>
      <c r="D89" s="126">
        <v>48.69</v>
      </c>
      <c r="E89" s="128">
        <v>1</v>
      </c>
      <c r="F89" s="159">
        <v>43704</v>
      </c>
      <c r="G89" s="128"/>
      <c r="H89" s="126"/>
      <c r="I89" s="128"/>
      <c r="J89" s="128"/>
      <c r="K89" s="128"/>
      <c r="L89" s="128"/>
      <c r="N89" s="187"/>
    </row>
    <row r="90" spans="1:14" s="131" customFormat="1" x14ac:dyDescent="0.25">
      <c r="A90" s="124"/>
      <c r="B90" s="183"/>
      <c r="C90" s="126"/>
      <c r="D90" s="126">
        <v>324.38</v>
      </c>
      <c r="E90" s="128">
        <v>8</v>
      </c>
      <c r="F90" s="159">
        <v>43704</v>
      </c>
      <c r="G90" s="128"/>
      <c r="H90" s="126"/>
      <c r="I90" s="128"/>
      <c r="J90" s="128"/>
      <c r="K90" s="128"/>
      <c r="L90" s="128"/>
      <c r="N90" s="187"/>
    </row>
    <row r="91" spans="1:14" s="131" customFormat="1" ht="16.5" customHeight="1" x14ac:dyDescent="0.25">
      <c r="A91" s="124"/>
      <c r="B91" s="183"/>
      <c r="C91" s="126">
        <v>1667</v>
      </c>
      <c r="D91" s="126"/>
      <c r="E91" s="128"/>
      <c r="F91" s="159">
        <v>43712</v>
      </c>
      <c r="G91" s="128"/>
      <c r="H91" s="126"/>
      <c r="I91" s="128"/>
      <c r="J91" s="128"/>
      <c r="K91" s="128"/>
      <c r="L91" s="128"/>
      <c r="N91" s="187"/>
    </row>
    <row r="92" spans="1:14" s="131" customFormat="1" ht="16.5" customHeight="1" x14ac:dyDescent="0.25">
      <c r="A92" s="124"/>
      <c r="B92" s="183"/>
      <c r="C92" s="126"/>
      <c r="D92" s="126">
        <v>655.01</v>
      </c>
      <c r="E92" s="128">
        <v>10</v>
      </c>
      <c r="F92" s="159">
        <v>43719</v>
      </c>
      <c r="G92" s="128"/>
      <c r="H92" s="126"/>
      <c r="I92" s="128"/>
      <c r="J92" s="128"/>
      <c r="K92" s="128"/>
      <c r="L92" s="128"/>
      <c r="N92" s="187"/>
    </row>
    <row r="93" spans="1:14" s="131" customFormat="1" ht="16.5" customHeight="1" x14ac:dyDescent="0.25">
      <c r="A93" s="124"/>
      <c r="B93" s="183"/>
      <c r="C93" s="126"/>
      <c r="D93" s="126">
        <v>737.99</v>
      </c>
      <c r="E93" s="128">
        <v>11</v>
      </c>
      <c r="F93" s="159">
        <v>43719</v>
      </c>
      <c r="G93" s="128"/>
      <c r="H93" s="126"/>
      <c r="I93" s="183"/>
      <c r="J93" s="128"/>
      <c r="K93" s="159"/>
      <c r="L93" s="128"/>
      <c r="N93" s="187"/>
    </row>
    <row r="94" spans="1:14" s="131" customFormat="1" ht="16.5" customHeight="1" x14ac:dyDescent="0.25">
      <c r="A94" s="124"/>
      <c r="B94" s="183"/>
      <c r="C94" s="126"/>
      <c r="D94" s="126">
        <v>95</v>
      </c>
      <c r="E94" s="128">
        <v>1</v>
      </c>
      <c r="F94" s="159">
        <v>43753</v>
      </c>
      <c r="G94" s="128"/>
      <c r="H94" s="126">
        <v>354.72</v>
      </c>
      <c r="I94" s="183"/>
      <c r="J94" s="128"/>
      <c r="K94" s="159"/>
      <c r="L94" s="128"/>
      <c r="N94" s="187"/>
    </row>
    <row r="95" spans="1:14" s="32" customFormat="1" ht="30" x14ac:dyDescent="0.25">
      <c r="A95" s="31" t="s">
        <v>125</v>
      </c>
      <c r="B95" s="188">
        <v>1667</v>
      </c>
      <c r="C95" s="27"/>
      <c r="D95" s="27"/>
      <c r="E95" s="25"/>
      <c r="F95" s="25"/>
      <c r="G95" s="25"/>
      <c r="H95" s="27"/>
      <c r="I95" s="25"/>
      <c r="J95" s="25"/>
      <c r="K95" s="25"/>
      <c r="L95" s="25"/>
      <c r="N95" s="32" t="s">
        <v>167</v>
      </c>
    </row>
    <row r="96" spans="1:14" s="32" customFormat="1" x14ac:dyDescent="0.25">
      <c r="A96" s="31"/>
      <c r="B96" s="188"/>
      <c r="C96" s="27">
        <v>1667</v>
      </c>
      <c r="D96" s="27"/>
      <c r="E96" s="25"/>
      <c r="F96" s="28">
        <v>43774</v>
      </c>
      <c r="G96" s="25"/>
      <c r="H96" s="27">
        <v>3334</v>
      </c>
      <c r="I96" s="25"/>
      <c r="J96" s="25"/>
      <c r="K96" s="25"/>
      <c r="L96" s="25"/>
    </row>
    <row r="97" spans="1:17" s="155" customFormat="1" ht="30" x14ac:dyDescent="0.25">
      <c r="A97" s="148" t="s">
        <v>121</v>
      </c>
      <c r="B97" s="165">
        <v>1000</v>
      </c>
      <c r="C97" s="150"/>
      <c r="D97" s="150"/>
      <c r="E97" s="152"/>
      <c r="F97" s="152"/>
      <c r="G97" s="152"/>
      <c r="I97" s="152"/>
      <c r="J97" s="152"/>
      <c r="K97" s="152"/>
      <c r="L97" s="152"/>
      <c r="N97" s="155" t="s">
        <v>168</v>
      </c>
    </row>
    <row r="98" spans="1:17" s="155" customFormat="1" x14ac:dyDescent="0.25">
      <c r="A98" s="148"/>
      <c r="B98" s="165"/>
      <c r="C98" s="150"/>
      <c r="D98" s="150"/>
      <c r="E98" s="152"/>
      <c r="F98" s="152"/>
      <c r="G98" s="152"/>
      <c r="H98" s="150"/>
      <c r="I98" s="150">
        <v>325</v>
      </c>
      <c r="J98" s="152">
        <v>1</v>
      </c>
      <c r="K98" s="195">
        <v>43531</v>
      </c>
      <c r="L98" s="152"/>
    </row>
    <row r="99" spans="1:17" s="155" customFormat="1" x14ac:dyDescent="0.25">
      <c r="A99" s="148"/>
      <c r="B99" s="165"/>
      <c r="C99" s="150"/>
      <c r="D99" s="150"/>
      <c r="E99" s="152"/>
      <c r="F99" s="152"/>
      <c r="G99" s="152"/>
      <c r="H99" s="150"/>
      <c r="I99" s="150">
        <v>14.99</v>
      </c>
      <c r="J99" s="152">
        <v>1</v>
      </c>
      <c r="K99" s="195">
        <v>43567</v>
      </c>
      <c r="L99" s="152"/>
    </row>
    <row r="100" spans="1:17" s="155" customFormat="1" x14ac:dyDescent="0.25">
      <c r="A100" s="148"/>
      <c r="B100" s="165"/>
      <c r="C100" s="150"/>
      <c r="D100" s="150"/>
      <c r="E100" s="152"/>
      <c r="F100" s="152"/>
      <c r="G100" s="152"/>
      <c r="H100" s="150"/>
      <c r="I100" s="150">
        <v>81</v>
      </c>
      <c r="J100" s="152">
        <v>1</v>
      </c>
      <c r="K100" s="195">
        <v>43588</v>
      </c>
      <c r="L100" s="152"/>
      <c r="Q100" s="247"/>
    </row>
    <row r="101" spans="1:17" s="155" customFormat="1" x14ac:dyDescent="0.25">
      <c r="A101" s="148"/>
      <c r="B101" s="165"/>
      <c r="C101" s="150"/>
      <c r="D101" s="150"/>
      <c r="E101" s="152"/>
      <c r="F101" s="152"/>
      <c r="G101" s="152"/>
      <c r="H101" s="150"/>
      <c r="I101" s="150">
        <v>61.44</v>
      </c>
      <c r="J101" s="152">
        <v>2</v>
      </c>
      <c r="K101" s="195">
        <v>43664</v>
      </c>
      <c r="L101" s="152"/>
    </row>
    <row r="102" spans="1:17" s="155" customFormat="1" x14ac:dyDescent="0.25">
      <c r="A102" s="148"/>
      <c r="B102" s="165"/>
      <c r="C102" s="150">
        <v>1000</v>
      </c>
      <c r="D102" s="150"/>
      <c r="E102" s="152"/>
      <c r="F102" s="195">
        <v>43712</v>
      </c>
      <c r="G102" s="152"/>
      <c r="H102" s="150"/>
      <c r="I102" s="150">
        <v>47.95</v>
      </c>
      <c r="J102" s="152">
        <v>1</v>
      </c>
      <c r="K102" s="195">
        <v>43676</v>
      </c>
      <c r="L102" s="152"/>
    </row>
    <row r="103" spans="1:17" s="155" customFormat="1" x14ac:dyDescent="0.25">
      <c r="A103" s="148"/>
      <c r="B103" s="165"/>
      <c r="C103" s="150"/>
      <c r="D103" s="150">
        <v>328.93</v>
      </c>
      <c r="E103" s="152">
        <v>6</v>
      </c>
      <c r="F103" s="195">
        <v>43735</v>
      </c>
      <c r="G103" s="152"/>
      <c r="H103" s="150"/>
      <c r="I103" s="150">
        <v>48.99</v>
      </c>
      <c r="J103" s="152">
        <v>1</v>
      </c>
      <c r="K103" s="195">
        <v>43803</v>
      </c>
      <c r="L103" s="152"/>
    </row>
    <row r="104" spans="1:17" s="155" customFormat="1" x14ac:dyDescent="0.25">
      <c r="A104" s="148"/>
      <c r="B104" s="165"/>
      <c r="C104" s="150"/>
      <c r="D104" s="150">
        <v>48.99</v>
      </c>
      <c r="E104" s="152">
        <v>1</v>
      </c>
      <c r="F104" s="195">
        <v>43803</v>
      </c>
      <c r="G104" s="152"/>
      <c r="H104" s="150">
        <v>1622.08</v>
      </c>
      <c r="I104" s="150"/>
      <c r="J104" s="152"/>
      <c r="K104" s="195"/>
      <c r="L104" s="152"/>
    </row>
    <row r="105" spans="1:17" s="171" customFormat="1" ht="30" x14ac:dyDescent="0.25">
      <c r="A105" s="169" t="s">
        <v>117</v>
      </c>
      <c r="B105" s="170">
        <v>1334</v>
      </c>
      <c r="C105" s="204"/>
      <c r="D105" s="204"/>
      <c r="E105" s="191"/>
      <c r="F105" s="191"/>
      <c r="G105" s="191"/>
      <c r="H105" s="204"/>
      <c r="I105" s="191"/>
      <c r="J105" s="191"/>
      <c r="K105" s="191"/>
      <c r="L105" s="191"/>
      <c r="N105" s="171" t="s">
        <v>169</v>
      </c>
    </row>
    <row r="106" spans="1:17" s="171" customFormat="1" x14ac:dyDescent="0.25">
      <c r="A106" s="169"/>
      <c r="B106" s="170"/>
      <c r="C106" s="204"/>
      <c r="D106" s="204">
        <v>45</v>
      </c>
      <c r="E106" s="191">
        <v>1</v>
      </c>
      <c r="F106" s="211">
        <v>43615</v>
      </c>
      <c r="G106" s="191"/>
      <c r="H106" s="204"/>
      <c r="I106" s="191"/>
      <c r="J106" s="191"/>
      <c r="K106" s="191"/>
      <c r="L106" s="191"/>
    </row>
    <row r="107" spans="1:17" s="171" customFormat="1" x14ac:dyDescent="0.25">
      <c r="A107" s="169"/>
      <c r="B107" s="170"/>
      <c r="C107" s="204"/>
      <c r="D107" s="204">
        <v>15.99</v>
      </c>
      <c r="E107" s="191">
        <v>1</v>
      </c>
      <c r="F107" s="211">
        <v>43615</v>
      </c>
      <c r="G107" s="191"/>
      <c r="H107" s="204"/>
      <c r="I107" s="191"/>
      <c r="J107" s="191"/>
      <c r="K107" s="191"/>
      <c r="L107" s="191"/>
    </row>
    <row r="108" spans="1:17" s="171" customFormat="1" x14ac:dyDescent="0.25">
      <c r="A108" s="169"/>
      <c r="B108" s="170"/>
      <c r="C108" s="204"/>
      <c r="D108" s="204">
        <v>22.5</v>
      </c>
      <c r="E108" s="191">
        <v>1</v>
      </c>
      <c r="F108" s="211">
        <v>43670</v>
      </c>
      <c r="G108" s="191"/>
      <c r="H108" s="204"/>
      <c r="I108" s="191"/>
      <c r="J108" s="191"/>
      <c r="K108" s="191"/>
      <c r="L108" s="191"/>
    </row>
    <row r="109" spans="1:17" s="171" customFormat="1" x14ac:dyDescent="0.25">
      <c r="A109" s="169"/>
      <c r="B109" s="170"/>
      <c r="C109" s="204"/>
      <c r="D109" s="204">
        <v>29.95</v>
      </c>
      <c r="E109" s="191">
        <v>1</v>
      </c>
      <c r="F109" s="211">
        <v>43670</v>
      </c>
      <c r="G109" s="191"/>
      <c r="H109" s="204"/>
      <c r="I109" s="191"/>
      <c r="J109" s="191"/>
      <c r="K109" s="191"/>
      <c r="L109" s="191"/>
    </row>
    <row r="110" spans="1:17" s="171" customFormat="1" x14ac:dyDescent="0.25">
      <c r="A110" s="169"/>
      <c r="B110" s="170"/>
      <c r="C110" s="204"/>
      <c r="D110" s="204">
        <v>87.9</v>
      </c>
      <c r="E110" s="191">
        <v>2</v>
      </c>
      <c r="F110" s="211">
        <v>43683</v>
      </c>
      <c r="G110" s="191"/>
      <c r="H110" s="204"/>
      <c r="I110" s="191"/>
      <c r="J110" s="191"/>
      <c r="K110" s="191"/>
      <c r="L110" s="191"/>
    </row>
    <row r="111" spans="1:17" s="171" customFormat="1" x14ac:dyDescent="0.25">
      <c r="A111" s="169"/>
      <c r="B111" s="170"/>
      <c r="C111" s="204">
        <v>1334</v>
      </c>
      <c r="D111" s="204"/>
      <c r="E111" s="191"/>
      <c r="F111" s="211">
        <v>43712</v>
      </c>
      <c r="G111" s="191"/>
      <c r="H111" s="204">
        <v>2466.66</v>
      </c>
      <c r="I111" s="191"/>
      <c r="J111" s="191"/>
      <c r="K111" s="191"/>
      <c r="L111" s="191"/>
    </row>
    <row r="112" spans="1:17" s="168" customFormat="1" ht="30" x14ac:dyDescent="0.25">
      <c r="A112" s="166" t="s">
        <v>127</v>
      </c>
      <c r="B112" s="167">
        <v>1000</v>
      </c>
      <c r="C112" s="205"/>
      <c r="D112" s="205"/>
      <c r="E112" s="192"/>
      <c r="F112" s="192"/>
      <c r="G112" s="192"/>
      <c r="H112" s="205"/>
      <c r="I112" s="192"/>
      <c r="J112" s="192"/>
      <c r="K112" s="192"/>
      <c r="L112" s="192"/>
      <c r="N112" s="168" t="s">
        <v>170</v>
      </c>
    </row>
    <row r="113" spans="1:14" s="168" customFormat="1" ht="16.5" customHeight="1" x14ac:dyDescent="0.25">
      <c r="A113" s="166"/>
      <c r="B113" s="167"/>
      <c r="C113" s="205"/>
      <c r="D113" s="205">
        <v>412.48</v>
      </c>
      <c r="E113" s="192">
        <v>7</v>
      </c>
      <c r="F113" s="192"/>
      <c r="G113" s="192"/>
      <c r="H113" s="205"/>
      <c r="I113" s="192"/>
      <c r="J113" s="192"/>
      <c r="K113" s="192"/>
      <c r="L113" s="192"/>
    </row>
    <row r="114" spans="1:14" s="168" customFormat="1" ht="16.5" customHeight="1" x14ac:dyDescent="0.25">
      <c r="A114" s="166"/>
      <c r="B114" s="167"/>
      <c r="C114" s="205"/>
      <c r="D114" s="205">
        <v>71.94</v>
      </c>
      <c r="E114" s="192">
        <v>1</v>
      </c>
      <c r="F114" s="212">
        <v>43626</v>
      </c>
      <c r="G114" s="192"/>
      <c r="H114" s="205"/>
      <c r="I114" s="192"/>
      <c r="J114" s="192"/>
      <c r="K114" s="192"/>
      <c r="L114" s="192"/>
    </row>
    <row r="115" spans="1:14" s="168" customFormat="1" ht="16.5" customHeight="1" x14ac:dyDescent="0.25">
      <c r="A115" s="166"/>
      <c r="B115" s="167"/>
      <c r="C115" s="205"/>
      <c r="D115" s="205">
        <v>148.94999999999999</v>
      </c>
      <c r="E115" s="192">
        <v>1</v>
      </c>
      <c r="F115" s="212">
        <v>43705</v>
      </c>
      <c r="G115" s="192"/>
      <c r="H115" s="205">
        <v>366.63</v>
      </c>
      <c r="I115" s="192"/>
      <c r="J115" s="192"/>
      <c r="K115" s="192"/>
      <c r="L115" s="192"/>
    </row>
    <row r="116" spans="1:14" s="38" customFormat="1" ht="30" customHeight="1" x14ac:dyDescent="0.25">
      <c r="A116" s="9" t="s">
        <v>184</v>
      </c>
      <c r="B116" s="206">
        <v>1333</v>
      </c>
      <c r="C116" s="34"/>
      <c r="D116" s="34"/>
      <c r="E116" s="8"/>
      <c r="F116" s="8"/>
      <c r="G116" s="8"/>
      <c r="H116" s="34"/>
      <c r="I116" s="8"/>
      <c r="J116" s="8"/>
      <c r="K116" s="8"/>
      <c r="L116" s="8"/>
      <c r="N116" s="38" t="s">
        <v>214</v>
      </c>
    </row>
    <row r="117" spans="1:14" s="38" customFormat="1" ht="30" customHeight="1" x14ac:dyDescent="0.25">
      <c r="A117" s="9"/>
      <c r="B117" s="206"/>
      <c r="C117" s="34"/>
      <c r="D117" s="34">
        <v>249.98</v>
      </c>
      <c r="E117" s="8">
        <v>4</v>
      </c>
      <c r="F117" s="35">
        <v>43802</v>
      </c>
      <c r="G117" s="8"/>
      <c r="H117" s="34"/>
      <c r="I117" s="8"/>
      <c r="J117" s="8"/>
      <c r="K117" s="8"/>
      <c r="L117" s="8"/>
    </row>
    <row r="118" spans="1:14" s="38" customFormat="1" ht="30" customHeight="1" x14ac:dyDescent="0.25">
      <c r="A118" s="9"/>
      <c r="B118" s="206"/>
      <c r="C118" s="34"/>
      <c r="D118" s="34">
        <v>510.19</v>
      </c>
      <c r="E118" s="8">
        <v>16</v>
      </c>
      <c r="F118" s="35">
        <v>43802</v>
      </c>
      <c r="G118" s="8"/>
      <c r="H118" s="34"/>
      <c r="I118" s="8"/>
      <c r="J118" s="8"/>
      <c r="K118" s="8"/>
      <c r="L118" s="8"/>
    </row>
    <row r="119" spans="1:14" s="38" customFormat="1" ht="30" customHeight="1" x14ac:dyDescent="0.25">
      <c r="A119" s="9"/>
      <c r="B119" s="206"/>
      <c r="C119" s="34"/>
      <c r="D119" s="34">
        <v>3.99</v>
      </c>
      <c r="E119" s="8">
        <v>1</v>
      </c>
      <c r="F119" s="35">
        <v>43803</v>
      </c>
      <c r="G119" s="8"/>
      <c r="H119" s="34"/>
      <c r="I119" s="8"/>
      <c r="J119" s="8"/>
      <c r="K119" s="8"/>
      <c r="L119" s="8"/>
    </row>
    <row r="120" spans="1:14" s="38" customFormat="1" ht="30" customHeight="1" x14ac:dyDescent="0.25">
      <c r="A120" s="9"/>
      <c r="B120" s="206"/>
      <c r="C120" s="34"/>
      <c r="D120" s="34">
        <v>38.47</v>
      </c>
      <c r="E120" s="8"/>
      <c r="F120" s="35">
        <v>43823</v>
      </c>
      <c r="G120" s="8"/>
      <c r="H120" s="34"/>
      <c r="I120" s="8"/>
      <c r="J120" s="8"/>
      <c r="K120" s="8"/>
      <c r="L120" s="8"/>
    </row>
    <row r="121" spans="1:14" s="38" customFormat="1" ht="30" customHeight="1" x14ac:dyDescent="0.25">
      <c r="A121" s="9"/>
      <c r="B121" s="206"/>
      <c r="C121" s="34"/>
      <c r="D121" s="34">
        <v>28</v>
      </c>
      <c r="E121" s="8"/>
      <c r="F121" s="35">
        <v>43830</v>
      </c>
      <c r="G121" s="8"/>
      <c r="H121" s="34">
        <v>502.7</v>
      </c>
      <c r="I121" s="8"/>
      <c r="J121" s="8"/>
      <c r="K121" s="8"/>
      <c r="L121" s="8"/>
    </row>
    <row r="122" spans="1:14" s="61" customFormat="1" ht="30" x14ac:dyDescent="0.25">
      <c r="A122" s="60" t="s">
        <v>187</v>
      </c>
      <c r="B122" s="207">
        <v>2000</v>
      </c>
      <c r="C122" s="56"/>
      <c r="D122" s="56"/>
      <c r="E122" s="54"/>
      <c r="F122" s="54"/>
      <c r="G122" s="54"/>
      <c r="H122" s="56"/>
      <c r="I122" s="54"/>
      <c r="J122" s="54"/>
      <c r="K122" s="54"/>
      <c r="L122" s="54"/>
      <c r="N122" s="61" t="s">
        <v>215</v>
      </c>
    </row>
    <row r="123" spans="1:14" s="61" customFormat="1" x14ac:dyDescent="0.25">
      <c r="A123" s="60"/>
      <c r="B123" s="207"/>
      <c r="C123" s="56"/>
      <c r="D123" s="56">
        <v>45</v>
      </c>
      <c r="E123" s="54">
        <v>1</v>
      </c>
      <c r="F123" s="57">
        <v>43629</v>
      </c>
      <c r="G123" s="54"/>
      <c r="H123" s="56"/>
      <c r="I123" s="54"/>
      <c r="J123" s="54"/>
      <c r="K123" s="54"/>
      <c r="L123" s="54"/>
    </row>
    <row r="124" spans="1:14" s="61" customFormat="1" x14ac:dyDescent="0.25">
      <c r="A124" s="60"/>
      <c r="B124" s="207"/>
      <c r="C124" s="56"/>
      <c r="D124" s="56">
        <v>50.52</v>
      </c>
      <c r="E124" s="54">
        <v>2</v>
      </c>
      <c r="F124" s="57">
        <v>43637</v>
      </c>
      <c r="G124" s="54"/>
      <c r="H124" s="56"/>
      <c r="I124" s="54"/>
      <c r="J124" s="54"/>
      <c r="K124" s="54"/>
      <c r="L124" s="54"/>
    </row>
    <row r="125" spans="1:14" s="61" customFormat="1" x14ac:dyDescent="0.25">
      <c r="A125" s="60"/>
      <c r="B125" s="207"/>
      <c r="C125" s="56"/>
      <c r="D125" s="56">
        <v>81.96</v>
      </c>
      <c r="E125" s="54">
        <v>2</v>
      </c>
      <c r="F125" s="57">
        <v>43637</v>
      </c>
      <c r="G125" s="54"/>
      <c r="H125" s="56"/>
      <c r="I125" s="54"/>
      <c r="J125" s="54"/>
      <c r="K125" s="54"/>
      <c r="L125" s="54"/>
    </row>
    <row r="126" spans="1:14" s="61" customFormat="1" x14ac:dyDescent="0.25">
      <c r="A126" s="60"/>
      <c r="B126" s="207"/>
      <c r="C126" s="56"/>
      <c r="D126" s="56">
        <v>285</v>
      </c>
      <c r="E126" s="54">
        <v>3</v>
      </c>
      <c r="F126" s="57">
        <v>43703</v>
      </c>
      <c r="G126" s="54"/>
      <c r="H126" s="56"/>
      <c r="I126" s="54"/>
      <c r="J126" s="54"/>
      <c r="K126" s="54"/>
      <c r="L126" s="54"/>
    </row>
    <row r="127" spans="1:14" s="61" customFormat="1" x14ac:dyDescent="0.25">
      <c r="A127" s="60"/>
      <c r="B127" s="207"/>
      <c r="C127" s="56"/>
      <c r="D127" s="56">
        <v>594.88</v>
      </c>
      <c r="E127" s="54">
        <v>11</v>
      </c>
      <c r="F127" s="57">
        <v>43748</v>
      </c>
      <c r="G127" s="54"/>
      <c r="H127" s="56">
        <v>942.64</v>
      </c>
      <c r="I127" s="54"/>
      <c r="J127" s="54"/>
      <c r="K127" s="54"/>
      <c r="L127" s="54"/>
    </row>
    <row r="128" spans="1:14" s="32" customFormat="1" ht="30" x14ac:dyDescent="0.25">
      <c r="A128" s="31" t="s">
        <v>188</v>
      </c>
      <c r="B128" s="188">
        <v>2667</v>
      </c>
      <c r="C128" s="27"/>
      <c r="D128" s="27"/>
      <c r="E128" s="25"/>
      <c r="F128" s="25"/>
      <c r="G128" s="25"/>
      <c r="H128" s="27"/>
      <c r="I128" s="25"/>
      <c r="J128" s="25"/>
      <c r="K128" s="25"/>
      <c r="L128" s="25"/>
      <c r="N128" s="32" t="s">
        <v>216</v>
      </c>
    </row>
    <row r="129" spans="1:14" s="32" customFormat="1" x14ac:dyDescent="0.25">
      <c r="A129" s="31"/>
      <c r="B129" s="188"/>
      <c r="C129" s="27"/>
      <c r="D129" s="27">
        <v>434.95</v>
      </c>
      <c r="E129" s="25">
        <v>6</v>
      </c>
      <c r="F129" s="28">
        <v>43776</v>
      </c>
      <c r="G129" s="25"/>
      <c r="H129" s="27"/>
      <c r="I129" s="25"/>
      <c r="J129" s="25"/>
      <c r="K129" s="25"/>
      <c r="L129" s="25"/>
    </row>
    <row r="130" spans="1:14" s="32" customFormat="1" ht="17.25" customHeight="1" x14ac:dyDescent="0.25">
      <c r="A130" s="31"/>
      <c r="B130" s="188"/>
      <c r="C130" s="27"/>
      <c r="D130" s="27">
        <v>843.07</v>
      </c>
      <c r="E130" s="25">
        <v>16</v>
      </c>
      <c r="F130" s="28">
        <v>43780</v>
      </c>
      <c r="G130" s="25"/>
      <c r="H130" s="27"/>
      <c r="I130" s="25"/>
      <c r="J130" s="25"/>
      <c r="K130" s="25"/>
      <c r="L130" s="25"/>
    </row>
    <row r="131" spans="1:14" s="32" customFormat="1" ht="17.25" customHeight="1" x14ac:dyDescent="0.25">
      <c r="A131" s="31"/>
      <c r="B131" s="188"/>
      <c r="C131" s="27"/>
      <c r="D131" s="27">
        <v>827.02</v>
      </c>
      <c r="E131" s="25">
        <v>21</v>
      </c>
      <c r="F131" s="28">
        <v>43803</v>
      </c>
      <c r="G131" s="25"/>
      <c r="H131" s="27"/>
      <c r="I131" s="25"/>
      <c r="J131" s="25"/>
      <c r="K131" s="25"/>
      <c r="L131" s="25"/>
    </row>
    <row r="132" spans="1:14" s="32" customFormat="1" ht="17.25" customHeight="1" x14ac:dyDescent="0.25">
      <c r="A132" s="31"/>
      <c r="B132" s="188"/>
      <c r="C132" s="27"/>
      <c r="D132" s="27">
        <v>81.75</v>
      </c>
      <c r="E132" s="25">
        <v>1</v>
      </c>
      <c r="F132" s="28">
        <v>43811</v>
      </c>
      <c r="G132" s="25"/>
      <c r="H132" s="27"/>
      <c r="I132" s="25"/>
      <c r="J132" s="25"/>
      <c r="K132" s="25"/>
      <c r="L132" s="25"/>
    </row>
    <row r="133" spans="1:14" s="32" customFormat="1" ht="17.25" customHeight="1" x14ac:dyDescent="0.25">
      <c r="A133" s="31"/>
      <c r="B133" s="188"/>
      <c r="C133" s="27"/>
      <c r="D133" s="27">
        <v>112.7</v>
      </c>
      <c r="E133" s="25">
        <v>3</v>
      </c>
      <c r="F133" s="28">
        <v>43811</v>
      </c>
      <c r="G133" s="25"/>
      <c r="H133" s="27">
        <v>367.51</v>
      </c>
      <c r="I133" s="25"/>
      <c r="J133" s="25"/>
      <c r="K133" s="25"/>
      <c r="L133" s="25"/>
    </row>
    <row r="134" spans="1:14" s="155" customFormat="1" x14ac:dyDescent="0.25">
      <c r="A134" s="148" t="s">
        <v>203</v>
      </c>
      <c r="B134" s="165">
        <v>2675</v>
      </c>
      <c r="C134" s="150"/>
      <c r="D134" s="150"/>
      <c r="E134" s="152"/>
      <c r="F134" s="152"/>
      <c r="G134" s="152"/>
      <c r="H134" s="150"/>
      <c r="I134" s="152"/>
      <c r="J134" s="152"/>
      <c r="K134" s="152"/>
      <c r="L134" s="152"/>
      <c r="N134" s="155" t="s">
        <v>217</v>
      </c>
    </row>
    <row r="135" spans="1:14" s="155" customFormat="1" x14ac:dyDescent="0.25">
      <c r="A135" s="148"/>
      <c r="B135" s="165"/>
      <c r="C135" s="150"/>
      <c r="D135" s="150">
        <v>1650.47</v>
      </c>
      <c r="E135" s="152">
        <v>27</v>
      </c>
      <c r="F135" s="195">
        <v>43742</v>
      </c>
      <c r="G135" s="152"/>
      <c r="H135" s="150">
        <v>1024.53</v>
      </c>
      <c r="I135" s="152"/>
      <c r="J135" s="152"/>
      <c r="K135" s="152"/>
      <c r="L135" s="152"/>
    </row>
    <row r="136" spans="1:14" s="155" customFormat="1" x14ac:dyDescent="0.25">
      <c r="A136" s="148"/>
      <c r="B136" s="165"/>
      <c r="C136" s="150"/>
      <c r="D136" s="150"/>
      <c r="E136" s="152"/>
      <c r="F136" s="195"/>
      <c r="G136" s="152"/>
      <c r="H136" s="150"/>
      <c r="I136" s="263">
        <v>1011.58</v>
      </c>
      <c r="J136" s="152">
        <v>20</v>
      </c>
      <c r="K136" s="195">
        <v>43801</v>
      </c>
      <c r="L136" s="152"/>
    </row>
    <row r="137" spans="1:14" s="227" customFormat="1" ht="30" x14ac:dyDescent="0.25">
      <c r="A137" s="223" t="s">
        <v>211</v>
      </c>
      <c r="B137" s="224">
        <v>1675</v>
      </c>
      <c r="C137" s="225"/>
      <c r="D137" s="225"/>
      <c r="E137" s="226"/>
      <c r="F137" s="226"/>
      <c r="G137" s="226"/>
      <c r="H137" s="225"/>
      <c r="I137" s="226"/>
      <c r="J137" s="226"/>
      <c r="K137" s="226"/>
      <c r="L137" s="226"/>
      <c r="N137" s="227" t="s">
        <v>218</v>
      </c>
    </row>
    <row r="138" spans="1:14" s="227" customFormat="1" x14ac:dyDescent="0.25">
      <c r="A138" s="223"/>
      <c r="B138" s="224"/>
      <c r="C138" s="225"/>
      <c r="D138" s="225">
        <v>114.94</v>
      </c>
      <c r="E138" s="226">
        <v>6</v>
      </c>
      <c r="F138" s="250">
        <v>43780</v>
      </c>
      <c r="G138" s="226"/>
      <c r="H138" s="225"/>
      <c r="I138" s="226"/>
      <c r="J138" s="226"/>
      <c r="K138" s="226"/>
      <c r="L138" s="226"/>
    </row>
    <row r="139" spans="1:14" s="227" customFormat="1" x14ac:dyDescent="0.25">
      <c r="A139" s="223"/>
      <c r="B139" s="224"/>
      <c r="C139" s="225"/>
      <c r="D139" s="225">
        <v>287.88</v>
      </c>
      <c r="E139" s="226">
        <v>6</v>
      </c>
      <c r="F139" s="250">
        <v>43817</v>
      </c>
      <c r="G139" s="226"/>
      <c r="H139" s="225">
        <v>1272.18</v>
      </c>
      <c r="I139" s="226"/>
      <c r="J139" s="226"/>
      <c r="K139" s="226"/>
      <c r="L139" s="226"/>
    </row>
    <row r="140" spans="1:14" s="234" customFormat="1" ht="33.75" customHeight="1" x14ac:dyDescent="0.25">
      <c r="A140" s="230" t="s">
        <v>222</v>
      </c>
      <c r="B140" s="231">
        <v>1000</v>
      </c>
      <c r="C140" s="232"/>
      <c r="D140" s="232"/>
      <c r="E140" s="233"/>
      <c r="F140" s="233"/>
      <c r="G140" s="233"/>
      <c r="H140" s="232"/>
      <c r="I140" s="233"/>
      <c r="J140" s="233"/>
      <c r="K140" s="233"/>
      <c r="L140" s="233"/>
      <c r="N140" s="234" t="s">
        <v>234</v>
      </c>
    </row>
    <row r="141" spans="1:14" s="234" customFormat="1" ht="33.75" customHeight="1" x14ac:dyDescent="0.25">
      <c r="A141" s="230"/>
      <c r="B141" s="231"/>
      <c r="C141" s="232"/>
      <c r="D141" s="232">
        <v>863.28</v>
      </c>
      <c r="E141" s="233">
        <v>49</v>
      </c>
      <c r="F141" s="251">
        <v>43801</v>
      </c>
      <c r="G141" s="233"/>
      <c r="H141" s="232">
        <v>136.72</v>
      </c>
      <c r="I141" s="233"/>
      <c r="J141" s="233"/>
      <c r="K141" s="233"/>
      <c r="L141" s="233"/>
    </row>
    <row r="142" spans="1:14" s="239" customFormat="1" ht="62.25" customHeight="1" x14ac:dyDescent="0.25">
      <c r="A142" s="235" t="s">
        <v>228</v>
      </c>
      <c r="B142" s="236">
        <v>1000</v>
      </c>
      <c r="C142" s="237"/>
      <c r="D142" s="237"/>
      <c r="E142" s="238"/>
      <c r="F142" s="238"/>
      <c r="G142" s="238"/>
      <c r="H142" s="237"/>
      <c r="I142" s="238"/>
      <c r="J142" s="238"/>
      <c r="K142" s="238"/>
      <c r="L142" s="238"/>
    </row>
    <row r="143" spans="1:14" s="239" customFormat="1" ht="12" customHeight="1" x14ac:dyDescent="0.25">
      <c r="A143" s="235"/>
      <c r="B143" s="236"/>
      <c r="C143" s="237"/>
      <c r="D143" s="237">
        <v>408.87</v>
      </c>
      <c r="E143" s="238">
        <v>13</v>
      </c>
      <c r="F143" s="248">
        <v>43742</v>
      </c>
      <c r="G143" s="238"/>
      <c r="H143" s="237"/>
      <c r="I143" s="238"/>
      <c r="J143" s="238"/>
      <c r="K143" s="238"/>
      <c r="L143" s="238"/>
      <c r="N143" s="239" t="s">
        <v>247</v>
      </c>
    </row>
    <row r="144" spans="1:14" s="239" customFormat="1" ht="21.75" customHeight="1" x14ac:dyDescent="0.25">
      <c r="A144" s="235"/>
      <c r="B144" s="236"/>
      <c r="C144" s="237"/>
      <c r="D144" s="237">
        <v>224.94</v>
      </c>
      <c r="E144" s="238">
        <v>7</v>
      </c>
      <c r="F144" s="248">
        <v>43746</v>
      </c>
      <c r="G144" s="238"/>
      <c r="H144" s="237"/>
      <c r="I144" s="238"/>
      <c r="J144" s="238"/>
      <c r="K144" s="238"/>
      <c r="L144" s="238"/>
    </row>
    <row r="145" spans="1:12" s="239" customFormat="1" ht="21.75" customHeight="1" x14ac:dyDescent="0.25">
      <c r="A145" s="235"/>
      <c r="B145" s="236"/>
      <c r="C145" s="237"/>
      <c r="D145" s="237">
        <v>51.97</v>
      </c>
      <c r="E145" s="238">
        <v>3</v>
      </c>
      <c r="F145" s="248">
        <v>43802</v>
      </c>
      <c r="G145" s="238"/>
      <c r="H145" s="237"/>
      <c r="I145" s="238"/>
      <c r="J145" s="238"/>
      <c r="K145" s="238"/>
      <c r="L145" s="238"/>
    </row>
    <row r="146" spans="1:12" s="239" customFormat="1" ht="21.75" customHeight="1" x14ac:dyDescent="0.25">
      <c r="A146" s="235"/>
      <c r="B146" s="236"/>
      <c r="C146" s="237"/>
      <c r="D146" s="237"/>
      <c r="E146" s="238"/>
      <c r="F146" s="248"/>
      <c r="G146" s="238"/>
      <c r="H146" s="237">
        <v>314.22000000000003</v>
      </c>
      <c r="I146" s="262">
        <v>156.25</v>
      </c>
      <c r="J146" s="238">
        <v>10</v>
      </c>
      <c r="K146" s="238" t="s">
        <v>283</v>
      </c>
      <c r="L146" s="238"/>
    </row>
    <row r="147" spans="1:12" s="198" customFormat="1" ht="21.75" customHeight="1" x14ac:dyDescent="0.25">
      <c r="A147" s="197"/>
      <c r="B147" s="228"/>
      <c r="C147" s="229"/>
      <c r="D147" s="229"/>
      <c r="E147" s="196"/>
      <c r="F147" s="249"/>
      <c r="G147" s="196"/>
      <c r="H147" s="229"/>
      <c r="I147" s="196"/>
      <c r="J147" s="196"/>
      <c r="K147" s="196"/>
      <c r="L147" s="196"/>
    </row>
    <row r="148" spans="1:12" ht="52.5" customHeight="1" x14ac:dyDescent="0.25">
      <c r="A148" s="104" t="s">
        <v>171</v>
      </c>
      <c r="B148" s="162">
        <f>SUM(B2:B147)</f>
        <v>39688.910000000003</v>
      </c>
      <c r="G148" s="75" t="s">
        <v>172</v>
      </c>
      <c r="H148" s="105">
        <f>SUM(H2:H147)</f>
        <v>26126.629999999997</v>
      </c>
    </row>
    <row r="149" spans="1:12" ht="90" x14ac:dyDescent="0.25">
      <c r="A149" s="118" t="s">
        <v>204</v>
      </c>
      <c r="B149" s="163"/>
      <c r="C149" s="87"/>
      <c r="D149" s="87">
        <f>SUM(D2:D147)</f>
        <v>28231.540000000005</v>
      </c>
      <c r="H149" s="86" t="s">
        <v>205</v>
      </c>
      <c r="I149" s="87">
        <f>SUM(I2:I147)</f>
        <v>31136.450000000012</v>
      </c>
      <c r="K149" s="80" t="s">
        <v>206</v>
      </c>
      <c r="L149" s="81">
        <f>SUM(I149,D149)</f>
        <v>59367.99000000002</v>
      </c>
    </row>
    <row r="150" spans="1:12" x14ac:dyDescent="0.25">
      <c r="A150" s="5"/>
    </row>
    <row r="151" spans="1:12" s="67" customFormat="1" ht="58.5" customHeight="1" x14ac:dyDescent="0.25">
      <c r="A151" s="69" t="s">
        <v>173</v>
      </c>
      <c r="B151" s="62"/>
      <c r="C151" s="64"/>
      <c r="D151" s="64"/>
      <c r="E151" s="62">
        <f>SUM(E2:E147)</f>
        <v>620</v>
      </c>
      <c r="F151" s="62"/>
      <c r="G151" s="62"/>
      <c r="H151" s="63" t="s">
        <v>174</v>
      </c>
      <c r="I151" s="62"/>
      <c r="J151" s="62">
        <f>SUM(J2:J147)</f>
        <v>626</v>
      </c>
      <c r="K151" s="69" t="s">
        <v>175</v>
      </c>
      <c r="L151" s="62">
        <f>SUM(J151,E151)</f>
        <v>1246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7"/>
  <sheetViews>
    <sheetView zoomScale="60" zoomScaleNormal="60" workbookViewId="0">
      <pane ySplit="1" topLeftCell="A77" activePane="bottomLeft" state="frozen"/>
      <selection pane="bottomLeft" activeCell="N61" sqref="N61"/>
    </sheetView>
  </sheetViews>
  <sheetFormatPr defaultRowHeight="15" x14ac:dyDescent="0.25"/>
  <cols>
    <col min="1" max="1" width="24.42578125" style="123" customWidth="1"/>
    <col min="2" max="2" width="25.7109375" customWidth="1"/>
    <col min="4" max="4" width="23.5703125" customWidth="1"/>
    <col min="5" max="5" width="23.5703125" style="100" customWidth="1"/>
    <col min="6" max="6" width="19.42578125" customWidth="1"/>
    <col min="7" max="7" width="26.42578125" customWidth="1"/>
    <col min="8" max="8" width="26.5703125" customWidth="1"/>
    <col min="9" max="9" width="19.28515625" customWidth="1"/>
    <col min="10" max="10" width="19.28515625" style="100" customWidth="1"/>
    <col min="11" max="11" width="23" customWidth="1"/>
    <col min="12" max="13" width="22.85546875" customWidth="1"/>
    <col min="14" max="14" width="72.42578125" style="1" customWidth="1"/>
    <col min="15" max="15" width="16.28515625" customWidth="1"/>
  </cols>
  <sheetData>
    <row r="1" spans="1:14" s="3" customFormat="1" ht="49.5" customHeight="1" x14ac:dyDescent="0.25">
      <c r="A1" s="4" t="s">
        <v>137</v>
      </c>
      <c r="B1" s="4" t="s">
        <v>138</v>
      </c>
      <c r="C1" s="4"/>
      <c r="D1" s="2" t="s">
        <v>140</v>
      </c>
      <c r="E1" s="90" t="s">
        <v>141</v>
      </c>
      <c r="F1" s="2" t="s">
        <v>142</v>
      </c>
      <c r="G1" s="4" t="s">
        <v>143</v>
      </c>
      <c r="H1" s="4" t="s">
        <v>144</v>
      </c>
      <c r="I1" s="4" t="s">
        <v>145</v>
      </c>
      <c r="J1" s="90" t="s">
        <v>141</v>
      </c>
      <c r="K1" s="2" t="s">
        <v>142</v>
      </c>
      <c r="L1" s="4" t="s">
        <v>146</v>
      </c>
      <c r="M1" s="4" t="s">
        <v>147</v>
      </c>
      <c r="N1" s="2" t="s">
        <v>148</v>
      </c>
    </row>
    <row r="2" spans="1:14" s="16" customFormat="1" x14ac:dyDescent="0.25">
      <c r="A2" s="15" t="s">
        <v>149</v>
      </c>
      <c r="B2" s="11">
        <v>1000</v>
      </c>
      <c r="C2" s="11"/>
      <c r="D2" s="12"/>
      <c r="E2" s="91"/>
      <c r="F2" s="10"/>
      <c r="G2" s="13"/>
      <c r="H2" s="11">
        <v>1000</v>
      </c>
      <c r="I2" s="14"/>
      <c r="J2" s="91"/>
      <c r="K2" s="10"/>
      <c r="L2" s="15"/>
      <c r="M2" s="15"/>
      <c r="N2" s="10"/>
    </row>
    <row r="3" spans="1:14" s="24" customFormat="1" x14ac:dyDescent="0.25">
      <c r="A3" s="23" t="s">
        <v>151</v>
      </c>
      <c r="B3" s="18">
        <v>1500</v>
      </c>
      <c r="C3" s="18"/>
      <c r="D3" s="19"/>
      <c r="E3" s="92"/>
      <c r="F3" s="17"/>
      <c r="G3" s="20"/>
      <c r="H3" s="21"/>
      <c r="I3" s="22"/>
      <c r="J3" s="92"/>
      <c r="K3" s="17"/>
      <c r="L3" s="23"/>
      <c r="M3" s="23"/>
      <c r="N3" s="17" t="s">
        <v>176</v>
      </c>
    </row>
    <row r="4" spans="1:14" s="24" customFormat="1" x14ac:dyDescent="0.25">
      <c r="A4" s="23"/>
      <c r="B4" s="18"/>
      <c r="C4" s="18"/>
      <c r="D4" s="19"/>
      <c r="E4" s="92"/>
      <c r="F4" s="17"/>
      <c r="G4" s="20"/>
      <c r="H4" s="21"/>
      <c r="I4" s="22">
        <v>312.94</v>
      </c>
      <c r="J4" s="92">
        <v>7</v>
      </c>
      <c r="K4" s="79">
        <v>43157</v>
      </c>
      <c r="L4" s="23"/>
      <c r="M4" s="78"/>
      <c r="N4" s="17"/>
    </row>
    <row r="5" spans="1:14" s="24" customFormat="1" x14ac:dyDescent="0.25">
      <c r="A5" s="23"/>
      <c r="B5" s="18"/>
      <c r="C5" s="18"/>
      <c r="D5" s="19"/>
      <c r="E5" s="92"/>
      <c r="F5" s="17"/>
      <c r="G5" s="20"/>
      <c r="H5" s="21"/>
      <c r="I5" s="22">
        <v>176.85</v>
      </c>
      <c r="J5" s="92">
        <v>4</v>
      </c>
      <c r="K5" s="79">
        <v>43161</v>
      </c>
      <c r="L5" s="23"/>
      <c r="M5" s="78"/>
      <c r="N5" s="17"/>
    </row>
    <row r="6" spans="1:14" s="24" customFormat="1" x14ac:dyDescent="0.25">
      <c r="A6" s="23"/>
      <c r="B6" s="18"/>
      <c r="C6" s="18"/>
      <c r="D6" s="19"/>
      <c r="E6" s="92"/>
      <c r="F6" s="17"/>
      <c r="G6" s="20"/>
      <c r="H6" s="21"/>
      <c r="I6" s="22">
        <v>222.96</v>
      </c>
      <c r="J6" s="92">
        <v>5</v>
      </c>
      <c r="K6" s="79">
        <v>43165</v>
      </c>
      <c r="L6" s="23"/>
      <c r="M6" s="78"/>
      <c r="N6" s="17"/>
    </row>
    <row r="7" spans="1:14" s="24" customFormat="1" x14ac:dyDescent="0.25">
      <c r="A7" s="23"/>
      <c r="B7" s="18"/>
      <c r="C7" s="18"/>
      <c r="D7" s="19"/>
      <c r="E7" s="92"/>
      <c r="F7" s="17"/>
      <c r="G7" s="20"/>
      <c r="H7" s="21"/>
      <c r="I7" s="22">
        <v>392.97</v>
      </c>
      <c r="J7" s="92">
        <v>6</v>
      </c>
      <c r="K7" s="79">
        <v>43178</v>
      </c>
      <c r="L7" s="23"/>
      <c r="M7" s="78"/>
      <c r="N7" s="17"/>
    </row>
    <row r="8" spans="1:14" s="24" customFormat="1" x14ac:dyDescent="0.25">
      <c r="A8" s="23"/>
      <c r="B8" s="18"/>
      <c r="C8" s="18"/>
      <c r="D8" s="19"/>
      <c r="E8" s="92"/>
      <c r="F8" s="17"/>
      <c r="G8" s="20"/>
      <c r="H8" s="21"/>
      <c r="I8" s="22">
        <v>204.83</v>
      </c>
      <c r="J8" s="92">
        <v>4</v>
      </c>
      <c r="K8" s="79">
        <v>43180</v>
      </c>
      <c r="L8" s="23"/>
      <c r="M8" s="78"/>
      <c r="N8" s="17"/>
    </row>
    <row r="9" spans="1:14" s="24" customFormat="1" x14ac:dyDescent="0.25">
      <c r="A9" s="23"/>
      <c r="B9" s="18"/>
      <c r="C9" s="18"/>
      <c r="D9" s="19"/>
      <c r="E9" s="92"/>
      <c r="F9" s="17"/>
      <c r="G9" s="20"/>
      <c r="H9" s="21"/>
      <c r="I9" s="22">
        <v>150.97</v>
      </c>
      <c r="J9" s="92">
        <v>3</v>
      </c>
      <c r="K9" s="79">
        <v>43199</v>
      </c>
      <c r="L9" s="23"/>
      <c r="M9" s="78"/>
      <c r="N9" s="17"/>
    </row>
    <row r="10" spans="1:14" s="24" customFormat="1" x14ac:dyDescent="0.25">
      <c r="A10" s="23"/>
      <c r="B10" s="18"/>
      <c r="C10" s="18"/>
      <c r="D10" s="19"/>
      <c r="E10" s="92"/>
      <c r="F10" s="17"/>
      <c r="G10" s="20"/>
      <c r="H10" s="21"/>
      <c r="I10" s="22">
        <v>97.98</v>
      </c>
      <c r="J10" s="92">
        <v>2</v>
      </c>
      <c r="K10" s="79">
        <v>43209</v>
      </c>
      <c r="L10" s="23"/>
      <c r="M10" s="78"/>
      <c r="N10" s="17"/>
    </row>
    <row r="11" spans="1:14" s="24" customFormat="1" x14ac:dyDescent="0.25">
      <c r="A11" s="23"/>
      <c r="B11" s="18"/>
      <c r="C11" s="18"/>
      <c r="D11" s="19"/>
      <c r="E11" s="92"/>
      <c r="F11" s="17"/>
      <c r="G11" s="20"/>
      <c r="H11" s="21"/>
      <c r="I11" s="22">
        <v>195</v>
      </c>
      <c r="J11" s="92">
        <v>3</v>
      </c>
      <c r="K11" s="79">
        <v>43221</v>
      </c>
      <c r="L11" s="23"/>
      <c r="M11" s="78"/>
      <c r="N11" s="17"/>
    </row>
    <row r="12" spans="1:14" s="24" customFormat="1" x14ac:dyDescent="0.25">
      <c r="A12" s="23"/>
      <c r="B12" s="18"/>
      <c r="C12" s="18"/>
      <c r="D12" s="22">
        <v>318.95999999999998</v>
      </c>
      <c r="E12" s="92">
        <v>5</v>
      </c>
      <c r="F12" s="79">
        <v>43242</v>
      </c>
      <c r="G12" s="20"/>
      <c r="L12" s="23"/>
      <c r="M12" s="78"/>
      <c r="N12" s="17"/>
    </row>
    <row r="13" spans="1:14" s="24" customFormat="1" x14ac:dyDescent="0.25">
      <c r="A13" s="23"/>
      <c r="B13" s="18"/>
      <c r="C13" s="18"/>
      <c r="D13" s="19"/>
      <c r="E13" s="92"/>
      <c r="F13" s="79"/>
      <c r="G13" s="20"/>
      <c r="H13" s="21"/>
      <c r="I13" s="22">
        <v>9.99</v>
      </c>
      <c r="J13" s="92">
        <v>1</v>
      </c>
      <c r="K13" s="79">
        <v>43243</v>
      </c>
      <c r="L13" s="23"/>
      <c r="M13" s="78"/>
      <c r="N13" s="17"/>
    </row>
    <row r="14" spans="1:14" s="24" customFormat="1" x14ac:dyDescent="0.25">
      <c r="A14" s="23"/>
      <c r="B14" s="18"/>
      <c r="C14" s="18"/>
      <c r="D14" s="22">
        <v>326.97000000000003</v>
      </c>
      <c r="E14" s="92">
        <v>6</v>
      </c>
      <c r="F14" s="79">
        <v>43245</v>
      </c>
      <c r="G14" s="20"/>
      <c r="L14" s="23"/>
      <c r="M14" s="78"/>
      <c r="N14" s="22"/>
    </row>
    <row r="15" spans="1:14" s="24" customFormat="1" x14ac:dyDescent="0.25">
      <c r="A15" s="23"/>
      <c r="B15" s="18"/>
      <c r="C15" s="18"/>
      <c r="D15" s="22">
        <v>239.92</v>
      </c>
      <c r="E15" s="92">
        <v>5</v>
      </c>
      <c r="F15" s="79">
        <v>43251</v>
      </c>
      <c r="G15" s="20"/>
      <c r="H15" s="21"/>
      <c r="L15" s="23"/>
      <c r="M15" s="78"/>
      <c r="N15" s="17"/>
    </row>
    <row r="16" spans="1:14" s="24" customFormat="1" x14ac:dyDescent="0.25">
      <c r="A16" s="23"/>
      <c r="B16" s="18"/>
      <c r="C16" s="18"/>
      <c r="D16" s="22">
        <v>268.92</v>
      </c>
      <c r="E16" s="92">
        <v>5</v>
      </c>
      <c r="F16" s="79">
        <v>43284</v>
      </c>
      <c r="G16" s="20"/>
      <c r="L16" s="23"/>
      <c r="M16" s="78"/>
      <c r="N16" s="17"/>
    </row>
    <row r="17" spans="1:14" s="24" customFormat="1" x14ac:dyDescent="0.25">
      <c r="A17" s="23"/>
      <c r="B17" s="18"/>
      <c r="C17" s="18"/>
      <c r="D17" s="22">
        <v>333.99</v>
      </c>
      <c r="E17" s="92">
        <v>6</v>
      </c>
      <c r="F17" s="79">
        <v>43292</v>
      </c>
      <c r="G17" s="20"/>
      <c r="L17" s="23"/>
      <c r="M17" s="78"/>
      <c r="N17" s="22"/>
    </row>
    <row r="18" spans="1:14" s="24" customFormat="1" x14ac:dyDescent="0.25">
      <c r="A18" s="23"/>
      <c r="B18" s="18"/>
      <c r="C18" s="18"/>
      <c r="D18" s="22">
        <v>305.97000000000003</v>
      </c>
      <c r="E18" s="92">
        <v>5</v>
      </c>
      <c r="F18" s="79">
        <v>43319</v>
      </c>
      <c r="G18" s="20"/>
      <c r="L18" s="23"/>
      <c r="M18" s="78"/>
      <c r="N18" s="17"/>
    </row>
    <row r="19" spans="1:14" s="24" customFormat="1" x14ac:dyDescent="0.25">
      <c r="A19" s="23"/>
      <c r="B19" s="18"/>
      <c r="C19" s="18"/>
      <c r="D19" s="22">
        <v>195</v>
      </c>
      <c r="E19" s="92">
        <v>3</v>
      </c>
      <c r="F19" s="79">
        <v>43320</v>
      </c>
      <c r="G19" s="20"/>
      <c r="L19" s="23"/>
      <c r="M19" s="78"/>
      <c r="N19" s="17"/>
    </row>
    <row r="20" spans="1:14" s="24" customFormat="1" x14ac:dyDescent="0.25">
      <c r="A20" s="23"/>
      <c r="B20" s="18"/>
      <c r="C20" s="18"/>
      <c r="D20" s="22">
        <v>450.95</v>
      </c>
      <c r="E20" s="92">
        <v>10</v>
      </c>
      <c r="F20" s="79">
        <v>43347</v>
      </c>
      <c r="G20" s="20"/>
      <c r="L20" s="23"/>
      <c r="M20" s="78"/>
      <c r="N20" s="22"/>
    </row>
    <row r="21" spans="1:14" s="24" customFormat="1" x14ac:dyDescent="0.25">
      <c r="A21" s="23"/>
      <c r="B21" s="18"/>
      <c r="C21" s="18"/>
      <c r="D21" s="22">
        <v>199.98</v>
      </c>
      <c r="E21" s="92">
        <v>3</v>
      </c>
      <c r="F21" s="79">
        <v>43355</v>
      </c>
      <c r="G21" s="20"/>
      <c r="L21" s="23"/>
      <c r="M21" s="78"/>
      <c r="N21" s="17"/>
    </row>
    <row r="22" spans="1:14" s="24" customFormat="1" x14ac:dyDescent="0.25">
      <c r="A22" s="23"/>
      <c r="B22" s="18"/>
      <c r="C22" s="18"/>
      <c r="D22" s="22">
        <v>377.63</v>
      </c>
      <c r="E22" s="92">
        <v>7</v>
      </c>
      <c r="F22" s="79">
        <v>43361</v>
      </c>
      <c r="G22" s="20"/>
      <c r="L22" s="23"/>
      <c r="M22" s="78"/>
      <c r="N22" s="22"/>
    </row>
    <row r="23" spans="1:14" s="24" customFormat="1" x14ac:dyDescent="0.25">
      <c r="A23" s="23"/>
      <c r="B23" s="18"/>
      <c r="C23" s="18"/>
      <c r="D23" s="22">
        <v>325</v>
      </c>
      <c r="E23" s="92">
        <v>5</v>
      </c>
      <c r="F23" s="79">
        <v>43371</v>
      </c>
      <c r="G23" s="20"/>
      <c r="L23" s="23"/>
      <c r="M23" s="78"/>
      <c r="N23" s="17"/>
    </row>
    <row r="24" spans="1:14" s="24" customFormat="1" x14ac:dyDescent="0.25">
      <c r="A24" s="23"/>
      <c r="B24" s="18"/>
      <c r="C24" s="18"/>
      <c r="D24" s="22">
        <v>382.4</v>
      </c>
      <c r="E24" s="92">
        <v>8</v>
      </c>
      <c r="F24" s="79">
        <v>43409</v>
      </c>
      <c r="G24" s="20"/>
      <c r="L24" s="23"/>
      <c r="M24" s="78"/>
      <c r="N24" s="17"/>
    </row>
    <row r="25" spans="1:14" s="24" customFormat="1" x14ac:dyDescent="0.25">
      <c r="A25" s="23"/>
      <c r="B25" s="18"/>
      <c r="C25" s="18"/>
      <c r="D25" s="22">
        <v>334.9</v>
      </c>
      <c r="E25" s="92">
        <v>8</v>
      </c>
      <c r="F25" s="79">
        <v>43423</v>
      </c>
      <c r="G25" s="20"/>
      <c r="L25" s="23"/>
      <c r="M25" s="78"/>
      <c r="N25" s="22"/>
    </row>
    <row r="26" spans="1:14" s="24" customFormat="1" x14ac:dyDescent="0.25">
      <c r="A26" s="23"/>
      <c r="B26" s="18"/>
      <c r="C26" s="18"/>
      <c r="D26" s="22">
        <v>291.38</v>
      </c>
      <c r="E26" s="92">
        <v>6</v>
      </c>
      <c r="F26" s="79">
        <v>43434</v>
      </c>
      <c r="G26" s="23">
        <v>14.57</v>
      </c>
      <c r="M26" s="78"/>
      <c r="N26" s="17"/>
    </row>
    <row r="27" spans="1:14" s="24" customFormat="1" x14ac:dyDescent="0.25">
      <c r="A27" s="23"/>
      <c r="B27" s="18"/>
      <c r="C27" s="18"/>
      <c r="D27" s="19"/>
      <c r="E27" s="92"/>
      <c r="F27" s="79"/>
      <c r="G27" s="20"/>
      <c r="H27" s="21">
        <v>0</v>
      </c>
      <c r="I27" s="22"/>
      <c r="J27" s="92"/>
      <c r="K27" s="79"/>
      <c r="L27" s="23"/>
      <c r="M27" s="78"/>
      <c r="N27" s="17"/>
    </row>
    <row r="28" spans="1:14" s="32" customFormat="1" x14ac:dyDescent="0.25">
      <c r="A28" s="31" t="s">
        <v>152</v>
      </c>
      <c r="B28" s="26">
        <v>1667</v>
      </c>
      <c r="C28" s="26"/>
      <c r="D28" s="27">
        <v>1593.96</v>
      </c>
      <c r="E28" s="93">
        <v>28</v>
      </c>
      <c r="F28" s="28">
        <v>43123</v>
      </c>
      <c r="G28" s="29"/>
      <c r="H28" s="26"/>
      <c r="I28" s="30"/>
      <c r="J28" s="93"/>
      <c r="K28" s="25"/>
      <c r="L28" s="31"/>
      <c r="M28" s="31"/>
      <c r="N28" s="25"/>
    </row>
    <row r="29" spans="1:14" s="32" customFormat="1" x14ac:dyDescent="0.25">
      <c r="A29" s="31"/>
      <c r="B29" s="26"/>
      <c r="C29" s="26"/>
      <c r="D29" s="27"/>
      <c r="E29" s="93"/>
      <c r="F29" s="28"/>
      <c r="G29" s="29"/>
      <c r="H29" s="26">
        <v>73.040000000000006</v>
      </c>
      <c r="I29" s="30">
        <v>612.08000000000004</v>
      </c>
      <c r="J29" s="93">
        <v>11</v>
      </c>
      <c r="K29" s="28">
        <v>43279</v>
      </c>
      <c r="L29" s="31"/>
      <c r="M29" s="31"/>
      <c r="N29" s="25"/>
    </row>
    <row r="30" spans="1:14" s="38" customFormat="1" x14ac:dyDescent="0.25">
      <c r="A30" s="9" t="s">
        <v>154</v>
      </c>
      <c r="B30" s="33">
        <v>2000</v>
      </c>
      <c r="C30" s="33"/>
      <c r="D30" s="34">
        <v>295.43</v>
      </c>
      <c r="E30" s="94">
        <v>8</v>
      </c>
      <c r="F30" s="35">
        <v>43077</v>
      </c>
      <c r="G30" s="36">
        <v>14.78</v>
      </c>
      <c r="H30" s="33"/>
      <c r="I30" s="37"/>
      <c r="J30" s="94"/>
      <c r="K30" s="8"/>
      <c r="L30" s="9"/>
      <c r="M30" s="9"/>
      <c r="N30" s="8"/>
    </row>
    <row r="31" spans="1:14" s="38" customFormat="1" x14ac:dyDescent="0.25">
      <c r="A31" s="9"/>
      <c r="B31" s="33"/>
      <c r="C31" s="33"/>
      <c r="D31" s="34">
        <v>19.98</v>
      </c>
      <c r="E31" s="94">
        <v>2</v>
      </c>
      <c r="F31" s="35">
        <v>43152</v>
      </c>
      <c r="G31" s="36"/>
      <c r="H31" s="33"/>
      <c r="I31" s="37"/>
      <c r="J31" s="94"/>
      <c r="K31" s="8"/>
      <c r="L31" s="9"/>
      <c r="M31" s="9"/>
      <c r="N31" s="8"/>
    </row>
    <row r="32" spans="1:14" s="38" customFormat="1" x14ac:dyDescent="0.25">
      <c r="A32" s="9"/>
      <c r="B32" s="33"/>
      <c r="C32" s="33"/>
      <c r="D32" s="34">
        <v>240.05</v>
      </c>
      <c r="E32" s="94">
        <v>7</v>
      </c>
      <c r="F32" s="35">
        <v>43168</v>
      </c>
      <c r="G32" s="36"/>
      <c r="H32" s="33"/>
      <c r="I32" s="37"/>
      <c r="J32" s="94"/>
      <c r="K32" s="8"/>
      <c r="L32" s="9"/>
      <c r="M32" s="9"/>
      <c r="N32" s="8"/>
    </row>
    <row r="33" spans="1:14" s="38" customFormat="1" x14ac:dyDescent="0.25">
      <c r="A33" s="9"/>
      <c r="B33" s="33"/>
      <c r="C33" s="33"/>
      <c r="D33" s="34">
        <v>324.91000000000003</v>
      </c>
      <c r="E33" s="94">
        <v>9</v>
      </c>
      <c r="F33" s="35">
        <v>43189</v>
      </c>
      <c r="G33" s="36"/>
      <c r="H33" s="33"/>
      <c r="I33" s="37"/>
      <c r="J33" s="94"/>
      <c r="K33" s="8"/>
      <c r="L33" s="9"/>
      <c r="M33" s="9"/>
      <c r="N33" s="8"/>
    </row>
    <row r="34" spans="1:14" s="38" customFormat="1" x14ac:dyDescent="0.25">
      <c r="A34" s="9"/>
      <c r="B34" s="33"/>
      <c r="C34" s="33"/>
      <c r="D34" s="34">
        <v>632.66</v>
      </c>
      <c r="E34" s="94">
        <v>9</v>
      </c>
      <c r="F34" s="35">
        <v>43221</v>
      </c>
      <c r="G34" s="36"/>
      <c r="H34" s="33"/>
      <c r="I34" s="37"/>
      <c r="J34" s="94"/>
      <c r="K34" s="8"/>
      <c r="L34" s="9"/>
      <c r="M34" s="9"/>
      <c r="N34" s="8"/>
    </row>
    <row r="35" spans="1:14" s="38" customFormat="1" x14ac:dyDescent="0.25">
      <c r="A35" s="9"/>
      <c r="B35" s="33"/>
      <c r="C35" s="33"/>
      <c r="D35" s="34">
        <v>436.96</v>
      </c>
      <c r="E35" s="94">
        <v>9</v>
      </c>
      <c r="F35" s="35">
        <v>43284</v>
      </c>
      <c r="G35" s="36"/>
      <c r="H35" s="33"/>
      <c r="I35" s="37"/>
      <c r="J35" s="94"/>
      <c r="K35" s="8"/>
      <c r="L35" s="9"/>
      <c r="M35" s="9"/>
      <c r="N35" s="8"/>
    </row>
    <row r="36" spans="1:14" s="38" customFormat="1" x14ac:dyDescent="0.25">
      <c r="A36" s="9"/>
      <c r="B36" s="33"/>
      <c r="C36" s="33"/>
      <c r="D36" s="34">
        <v>26.97</v>
      </c>
      <c r="E36" s="94">
        <v>1</v>
      </c>
      <c r="F36" s="35">
        <v>43356</v>
      </c>
      <c r="G36" s="36"/>
      <c r="H36" s="33"/>
      <c r="I36" s="37"/>
      <c r="J36" s="94"/>
      <c r="K36" s="8"/>
      <c r="L36" s="9"/>
      <c r="M36" s="9"/>
      <c r="N36" s="8"/>
    </row>
    <row r="37" spans="1:14" s="38" customFormat="1" x14ac:dyDescent="0.25">
      <c r="A37" s="9"/>
      <c r="B37" s="33"/>
      <c r="C37" s="33"/>
      <c r="D37" s="34"/>
      <c r="E37" s="94"/>
      <c r="F37" s="35"/>
      <c r="G37" s="36"/>
      <c r="H37" s="33"/>
      <c r="I37" s="37">
        <v>345</v>
      </c>
      <c r="J37" s="94">
        <v>4</v>
      </c>
      <c r="K37" s="35">
        <v>43327</v>
      </c>
      <c r="L37" s="9"/>
      <c r="M37" s="9"/>
      <c r="N37" s="37"/>
    </row>
    <row r="38" spans="1:14" s="38" customFormat="1" x14ac:dyDescent="0.25">
      <c r="A38" s="9"/>
      <c r="B38" s="33"/>
      <c r="C38" s="33"/>
      <c r="D38" s="34"/>
      <c r="E38" s="94"/>
      <c r="F38" s="35"/>
      <c r="G38" s="36"/>
      <c r="H38" s="33"/>
      <c r="I38" s="37">
        <v>764.79</v>
      </c>
      <c r="J38" s="94">
        <v>19</v>
      </c>
      <c r="K38" s="35">
        <v>43403</v>
      </c>
      <c r="L38" s="9"/>
      <c r="M38" s="9"/>
      <c r="N38" s="37"/>
    </row>
    <row r="39" spans="1:14" s="38" customFormat="1" x14ac:dyDescent="0.25">
      <c r="A39" s="9"/>
      <c r="B39" s="33"/>
      <c r="C39" s="33"/>
      <c r="D39" s="34"/>
      <c r="E39" s="94"/>
      <c r="F39" s="35"/>
      <c r="G39" s="36"/>
      <c r="H39" s="33"/>
      <c r="I39" s="37">
        <v>1256.46</v>
      </c>
      <c r="J39" s="94">
        <v>24</v>
      </c>
      <c r="K39" s="35">
        <v>43434</v>
      </c>
      <c r="L39" s="9">
        <v>62.82</v>
      </c>
      <c r="M39" s="9"/>
      <c r="N39" s="37"/>
    </row>
    <row r="40" spans="1:14" s="38" customFormat="1" x14ac:dyDescent="0.25">
      <c r="A40" s="9"/>
      <c r="B40" s="33"/>
      <c r="C40" s="33"/>
      <c r="D40" s="34"/>
      <c r="E40" s="94"/>
      <c r="F40" s="35"/>
      <c r="G40" s="36"/>
      <c r="H40" s="33">
        <v>37.82</v>
      </c>
      <c r="I40" s="37">
        <v>194.53</v>
      </c>
      <c r="J40" s="94">
        <v>9</v>
      </c>
      <c r="K40" s="35">
        <v>43452</v>
      </c>
      <c r="L40" s="9"/>
      <c r="M40" s="9"/>
      <c r="N40" s="8"/>
    </row>
    <row r="41" spans="1:14" s="46" customFormat="1" x14ac:dyDescent="0.25">
      <c r="A41" s="45" t="s">
        <v>156</v>
      </c>
      <c r="B41" s="40">
        <v>1333</v>
      </c>
      <c r="C41" s="40"/>
      <c r="D41" s="41">
        <v>354.01</v>
      </c>
      <c r="E41" s="95">
        <v>9</v>
      </c>
      <c r="F41" s="42">
        <v>43077</v>
      </c>
      <c r="G41" s="43">
        <v>17.7</v>
      </c>
      <c r="H41" s="40"/>
      <c r="I41" s="44"/>
      <c r="J41" s="95"/>
      <c r="K41" s="39"/>
      <c r="L41" s="45"/>
      <c r="M41" s="45"/>
      <c r="N41" s="39"/>
    </row>
    <row r="42" spans="1:14" s="46" customFormat="1" x14ac:dyDescent="0.25">
      <c r="A42" s="45"/>
      <c r="B42" s="40"/>
      <c r="C42" s="40"/>
      <c r="D42" s="41">
        <v>355.96</v>
      </c>
      <c r="E42" s="95">
        <v>5</v>
      </c>
      <c r="F42" s="42">
        <v>43069</v>
      </c>
      <c r="G42" s="43">
        <v>17.8</v>
      </c>
      <c r="H42" s="40">
        <v>658.53</v>
      </c>
      <c r="I42" s="44"/>
      <c r="J42" s="95"/>
      <c r="K42" s="39"/>
      <c r="L42" s="45"/>
      <c r="M42" s="45"/>
      <c r="N42" s="39"/>
    </row>
    <row r="43" spans="1:14" s="53" customFormat="1" x14ac:dyDescent="0.25">
      <c r="A43" s="52" t="s">
        <v>158</v>
      </c>
      <c r="B43" s="48">
        <v>1000</v>
      </c>
      <c r="C43" s="48"/>
      <c r="D43" s="49"/>
      <c r="E43" s="96"/>
      <c r="F43" s="47"/>
      <c r="G43" s="50"/>
      <c r="H43" s="48">
        <v>1000</v>
      </c>
      <c r="I43" s="51"/>
      <c r="J43" s="96"/>
      <c r="K43" s="47"/>
      <c r="L43" s="52"/>
      <c r="M43" s="52"/>
      <c r="N43" s="47"/>
    </row>
    <row r="44" spans="1:14" s="61" customFormat="1" x14ac:dyDescent="0.25">
      <c r="A44" s="60" t="s">
        <v>159</v>
      </c>
      <c r="B44" s="55">
        <v>6000</v>
      </c>
      <c r="C44" s="55"/>
      <c r="D44" s="56">
        <v>1126.43</v>
      </c>
      <c r="E44" s="97">
        <v>29</v>
      </c>
      <c r="F44" s="57">
        <v>43111</v>
      </c>
      <c r="G44" s="58"/>
      <c r="H44" s="55"/>
      <c r="I44" s="59"/>
      <c r="J44" s="97"/>
      <c r="K44" s="54"/>
      <c r="L44" s="60"/>
      <c r="M44" s="60"/>
      <c r="N44" s="54"/>
    </row>
    <row r="45" spans="1:14" s="61" customFormat="1" x14ac:dyDescent="0.25">
      <c r="A45" s="60"/>
      <c r="B45" s="55"/>
      <c r="C45" s="55"/>
      <c r="D45" s="56">
        <v>990.23</v>
      </c>
      <c r="E45" s="97">
        <v>26</v>
      </c>
      <c r="F45" s="57">
        <v>43137</v>
      </c>
      <c r="G45" s="58"/>
      <c r="H45" s="55"/>
      <c r="I45" s="59"/>
      <c r="J45" s="97"/>
      <c r="K45" s="54"/>
      <c r="L45" s="60"/>
      <c r="M45" s="60"/>
      <c r="N45" s="54"/>
    </row>
    <row r="46" spans="1:14" s="61" customFormat="1" x14ac:dyDescent="0.25">
      <c r="A46" s="60"/>
      <c r="B46" s="55"/>
      <c r="C46" s="55"/>
      <c r="D46" s="56">
        <v>15.99</v>
      </c>
      <c r="E46" s="97">
        <v>1</v>
      </c>
      <c r="F46" s="57">
        <v>43144</v>
      </c>
      <c r="G46" s="58"/>
      <c r="H46" s="55"/>
      <c r="I46" s="59"/>
      <c r="J46" s="97"/>
      <c r="K46" s="54"/>
      <c r="L46" s="60"/>
      <c r="M46" s="60"/>
      <c r="N46" s="54"/>
    </row>
    <row r="47" spans="1:14" s="61" customFormat="1" x14ac:dyDescent="0.25">
      <c r="A47" s="60"/>
      <c r="B47" s="55"/>
      <c r="C47" s="55"/>
      <c r="D47" s="56">
        <v>847.46</v>
      </c>
      <c r="E47" s="97">
        <v>23</v>
      </c>
      <c r="F47" s="57">
        <v>43182</v>
      </c>
      <c r="G47" s="58"/>
      <c r="H47" s="55"/>
      <c r="I47" s="59"/>
      <c r="J47" s="97"/>
      <c r="K47" s="54"/>
      <c r="L47" s="60"/>
      <c r="M47" s="60"/>
      <c r="N47" s="54"/>
    </row>
    <row r="48" spans="1:14" s="61" customFormat="1" x14ac:dyDescent="0.25">
      <c r="A48" s="60"/>
      <c r="B48" s="55"/>
      <c r="C48" s="55"/>
      <c r="D48" s="56">
        <v>913.28</v>
      </c>
      <c r="E48" s="97">
        <v>31</v>
      </c>
      <c r="F48" s="57">
        <v>43220</v>
      </c>
      <c r="G48" s="58"/>
      <c r="H48" s="55"/>
      <c r="I48" s="59"/>
      <c r="J48" s="97"/>
      <c r="K48" s="54"/>
      <c r="L48" s="60"/>
      <c r="M48" s="60"/>
      <c r="N48" s="54"/>
    </row>
    <row r="49" spans="1:15" s="61" customFormat="1" ht="30" x14ac:dyDescent="0.25">
      <c r="A49" s="60"/>
      <c r="B49" s="55"/>
      <c r="C49" s="55"/>
      <c r="D49" s="56">
        <v>1271.22</v>
      </c>
      <c r="E49" s="97">
        <v>28</v>
      </c>
      <c r="F49" s="57">
        <v>43251</v>
      </c>
      <c r="G49" s="58"/>
      <c r="H49" s="55"/>
      <c r="I49" s="59"/>
      <c r="J49" s="97"/>
      <c r="K49" s="54"/>
      <c r="L49" s="60"/>
      <c r="M49" s="60"/>
      <c r="N49" s="60" t="s">
        <v>177</v>
      </c>
    </row>
    <row r="50" spans="1:15" s="61" customFormat="1" x14ac:dyDescent="0.25">
      <c r="A50" s="60"/>
      <c r="B50" s="55"/>
      <c r="C50" s="55"/>
      <c r="D50" s="56">
        <v>803.62</v>
      </c>
      <c r="E50" s="97">
        <v>21</v>
      </c>
      <c r="F50" s="57">
        <v>43334</v>
      </c>
      <c r="G50" s="58"/>
      <c r="H50" s="55">
        <v>31.77</v>
      </c>
      <c r="I50" s="59"/>
      <c r="J50" s="97"/>
      <c r="K50" s="54"/>
      <c r="L50" s="60"/>
      <c r="M50" s="60"/>
      <c r="N50" s="60"/>
    </row>
    <row r="51" spans="1:15" s="67" customFormat="1" x14ac:dyDescent="0.25">
      <c r="A51" s="69" t="s">
        <v>160</v>
      </c>
      <c r="B51" s="63">
        <v>4667</v>
      </c>
      <c r="C51" s="63"/>
      <c r="D51" s="64">
        <v>2798.6</v>
      </c>
      <c r="E51" s="89">
        <v>47</v>
      </c>
      <c r="F51" s="65">
        <v>43055</v>
      </c>
      <c r="G51" s="66"/>
      <c r="H51" s="63"/>
      <c r="J51" s="101"/>
      <c r="N51" s="62"/>
    </row>
    <row r="52" spans="1:15" s="67" customFormat="1" x14ac:dyDescent="0.25">
      <c r="A52" s="69"/>
      <c r="B52" s="63"/>
      <c r="C52" s="63"/>
      <c r="D52" s="64">
        <v>1827.06</v>
      </c>
      <c r="E52" s="89">
        <v>36</v>
      </c>
      <c r="F52" s="65">
        <v>43077</v>
      </c>
      <c r="G52" s="66">
        <v>91.35</v>
      </c>
      <c r="H52" s="63"/>
      <c r="I52" s="68"/>
      <c r="J52" s="89"/>
      <c r="K52" s="62"/>
      <c r="L52" s="69"/>
      <c r="M52" s="69"/>
      <c r="N52" s="62"/>
    </row>
    <row r="53" spans="1:15" s="67" customFormat="1" x14ac:dyDescent="0.25">
      <c r="A53" s="69"/>
      <c r="B53" s="63"/>
      <c r="C53" s="63"/>
      <c r="D53" s="64">
        <v>129.6</v>
      </c>
      <c r="E53" s="89">
        <v>4</v>
      </c>
      <c r="F53" s="65">
        <v>43153</v>
      </c>
      <c r="G53" s="66"/>
      <c r="H53" s="63"/>
      <c r="I53" s="68">
        <v>8019.36</v>
      </c>
      <c r="J53" s="89">
        <v>153</v>
      </c>
      <c r="K53" s="65">
        <v>43077</v>
      </c>
      <c r="L53" s="69">
        <v>400.96</v>
      </c>
      <c r="M53" s="69"/>
      <c r="N53" s="62"/>
    </row>
    <row r="54" spans="1:15" s="67" customFormat="1" x14ac:dyDescent="0.25">
      <c r="A54" s="69"/>
      <c r="B54" s="63"/>
      <c r="C54" s="63"/>
      <c r="D54" s="64"/>
      <c r="E54" s="89"/>
      <c r="F54" s="62"/>
      <c r="G54" s="66"/>
      <c r="H54" s="63"/>
      <c r="I54" s="68">
        <v>944.88</v>
      </c>
      <c r="J54" s="89">
        <v>16</v>
      </c>
      <c r="K54" s="65">
        <v>43105</v>
      </c>
      <c r="L54" s="69"/>
      <c r="M54" s="69"/>
      <c r="N54" s="62"/>
    </row>
    <row r="55" spans="1:15" s="67" customFormat="1" x14ac:dyDescent="0.25">
      <c r="A55" s="69"/>
      <c r="B55" s="63"/>
      <c r="C55" s="63"/>
      <c r="D55" s="64"/>
      <c r="E55" s="89"/>
      <c r="F55" s="62"/>
      <c r="G55" s="66"/>
      <c r="H55" s="63"/>
      <c r="I55" s="68">
        <v>487.9</v>
      </c>
      <c r="J55" s="89">
        <v>9</v>
      </c>
      <c r="K55" s="65">
        <v>43151</v>
      </c>
      <c r="L55" s="69"/>
      <c r="M55" s="69"/>
      <c r="N55" s="62"/>
    </row>
    <row r="56" spans="1:15" s="67" customFormat="1" x14ac:dyDescent="0.25">
      <c r="A56" s="69"/>
      <c r="B56" s="63"/>
      <c r="C56" s="63"/>
      <c r="D56" s="64"/>
      <c r="E56" s="89"/>
      <c r="F56" s="62"/>
      <c r="G56" s="66"/>
      <c r="H56" s="63"/>
      <c r="I56" s="68">
        <v>395.32</v>
      </c>
      <c r="J56" s="89">
        <v>8</v>
      </c>
      <c r="K56" s="65">
        <v>43157</v>
      </c>
      <c r="L56" s="69"/>
      <c r="M56" s="77"/>
      <c r="N56" s="62" t="s">
        <v>178</v>
      </c>
    </row>
    <row r="57" spans="1:15" s="67" customFormat="1" x14ac:dyDescent="0.25">
      <c r="A57" s="69"/>
      <c r="B57" s="63"/>
      <c r="C57" s="63"/>
      <c r="D57" s="64"/>
      <c r="E57" s="89"/>
      <c r="F57" s="62"/>
      <c r="G57" s="66"/>
      <c r="H57" s="63"/>
      <c r="I57" s="68">
        <v>179.97</v>
      </c>
      <c r="J57" s="89">
        <v>3</v>
      </c>
      <c r="K57" s="65">
        <v>43179</v>
      </c>
      <c r="L57" s="69"/>
      <c r="M57" s="77"/>
      <c r="N57" s="62"/>
    </row>
    <row r="58" spans="1:15" s="67" customFormat="1" x14ac:dyDescent="0.25">
      <c r="A58" s="69"/>
      <c r="B58" s="63"/>
      <c r="C58" s="63"/>
      <c r="D58" s="64"/>
      <c r="E58" s="89"/>
      <c r="F58" s="62"/>
      <c r="G58" s="66"/>
      <c r="H58" s="63">
        <v>3.09</v>
      </c>
      <c r="I58" s="68">
        <v>7473.89</v>
      </c>
      <c r="J58" s="89">
        <v>129</v>
      </c>
      <c r="K58" s="65">
        <v>43220</v>
      </c>
      <c r="L58" s="69"/>
      <c r="M58" s="77"/>
      <c r="N58" s="62"/>
    </row>
    <row r="59" spans="1:15" s="67" customFormat="1" x14ac:dyDescent="0.25">
      <c r="A59" s="69"/>
      <c r="B59" s="63"/>
      <c r="C59" s="63"/>
      <c r="D59" s="64"/>
      <c r="E59" s="89"/>
      <c r="F59" s="62"/>
      <c r="G59" s="66"/>
      <c r="H59" s="63"/>
      <c r="I59" s="68">
        <v>59.99</v>
      </c>
      <c r="J59" s="89">
        <v>1</v>
      </c>
      <c r="K59" s="65">
        <v>43283</v>
      </c>
      <c r="L59" s="69"/>
      <c r="M59" s="77"/>
      <c r="N59" s="62"/>
    </row>
    <row r="60" spans="1:15" s="67" customFormat="1" x14ac:dyDescent="0.25">
      <c r="A60" s="69"/>
      <c r="B60" s="63"/>
      <c r="C60" s="63"/>
      <c r="D60" s="64"/>
      <c r="E60" s="89"/>
      <c r="F60" s="62"/>
      <c r="G60" s="66"/>
      <c r="H60" s="63"/>
      <c r="I60" s="68">
        <v>5723.75</v>
      </c>
      <c r="J60" s="89">
        <v>95</v>
      </c>
      <c r="K60" s="65">
        <v>43294</v>
      </c>
      <c r="L60" s="69"/>
      <c r="M60" s="77"/>
      <c r="N60" s="68"/>
      <c r="O60" s="193"/>
    </row>
    <row r="61" spans="1:15" s="67" customFormat="1" x14ac:dyDescent="0.25">
      <c r="A61" s="69"/>
      <c r="B61" s="63"/>
      <c r="C61" s="63"/>
      <c r="D61" s="64"/>
      <c r="E61" s="89"/>
      <c r="F61" s="62"/>
      <c r="G61" s="66"/>
      <c r="H61" s="63"/>
      <c r="I61" s="68">
        <v>39.99</v>
      </c>
      <c r="J61" s="89">
        <v>1</v>
      </c>
      <c r="K61" s="65">
        <v>43335</v>
      </c>
      <c r="L61" s="69"/>
      <c r="M61" s="77"/>
      <c r="N61" s="68"/>
    </row>
    <row r="62" spans="1:15" s="67" customFormat="1" x14ac:dyDescent="0.25">
      <c r="A62" s="69"/>
      <c r="B62" s="63"/>
      <c r="C62" s="63"/>
      <c r="D62" s="64"/>
      <c r="E62" s="89"/>
      <c r="F62" s="62"/>
      <c r="G62" s="66"/>
      <c r="H62" s="63"/>
      <c r="I62" s="68">
        <v>5595.5</v>
      </c>
      <c r="J62" s="89">
        <v>100</v>
      </c>
      <c r="K62" s="65">
        <v>43364</v>
      </c>
      <c r="L62" s="69"/>
      <c r="M62" s="77"/>
      <c r="N62" s="68"/>
    </row>
    <row r="63" spans="1:15" s="67" customFormat="1" x14ac:dyDescent="0.25">
      <c r="A63" s="69"/>
      <c r="B63" s="63"/>
      <c r="C63" s="63"/>
      <c r="D63" s="64"/>
      <c r="E63" s="89"/>
      <c r="F63" s="62"/>
      <c r="G63" s="66"/>
      <c r="H63" s="63"/>
      <c r="I63" s="68">
        <v>5876.22</v>
      </c>
      <c r="J63" s="89">
        <v>99</v>
      </c>
      <c r="K63" s="65">
        <v>43434</v>
      </c>
      <c r="L63" s="69">
        <v>293.81</v>
      </c>
      <c r="M63" s="77"/>
      <c r="N63" s="68"/>
    </row>
    <row r="64" spans="1:15" s="67" customFormat="1" x14ac:dyDescent="0.25">
      <c r="A64" s="69"/>
      <c r="B64" s="63"/>
      <c r="C64" s="63"/>
      <c r="D64" s="64"/>
      <c r="E64" s="89"/>
      <c r="F64" s="62"/>
      <c r="G64" s="66"/>
      <c r="H64" s="63"/>
      <c r="I64" s="68">
        <v>286.47000000000003</v>
      </c>
      <c r="J64" s="89">
        <v>5</v>
      </c>
      <c r="K64" s="65">
        <v>43445</v>
      </c>
      <c r="L64" s="69"/>
      <c r="M64" s="77">
        <v>7.34</v>
      </c>
      <c r="N64" s="68" t="s">
        <v>178</v>
      </c>
    </row>
    <row r="65" spans="1:14" s="53" customFormat="1" ht="16.5" customHeight="1" x14ac:dyDescent="0.25">
      <c r="A65" s="52" t="s">
        <v>161</v>
      </c>
      <c r="B65" s="48">
        <v>2000</v>
      </c>
      <c r="C65" s="48"/>
      <c r="D65" s="49"/>
      <c r="E65" s="96"/>
      <c r="F65" s="47"/>
      <c r="G65" s="50"/>
      <c r="H65" s="48"/>
      <c r="I65" s="51"/>
      <c r="J65" s="96"/>
      <c r="K65" s="47"/>
      <c r="L65" s="52"/>
      <c r="M65" s="52"/>
      <c r="N65" s="47"/>
    </row>
    <row r="66" spans="1:14" s="53" customFormat="1" ht="16.5" customHeight="1" x14ac:dyDescent="0.25">
      <c r="A66" s="52"/>
      <c r="B66" s="48"/>
      <c r="C66" s="48"/>
      <c r="D66" s="49">
        <v>247.83</v>
      </c>
      <c r="E66" s="96">
        <v>6</v>
      </c>
      <c r="F66" s="122">
        <v>43327</v>
      </c>
      <c r="G66" s="50"/>
      <c r="H66" s="48"/>
      <c r="I66" s="51"/>
      <c r="J66" s="96"/>
      <c r="K66" s="47"/>
      <c r="L66" s="52"/>
      <c r="M66" s="52"/>
      <c r="N66" s="47"/>
    </row>
    <row r="67" spans="1:14" s="53" customFormat="1" ht="16.5" customHeight="1" x14ac:dyDescent="0.25">
      <c r="A67" s="52"/>
      <c r="B67" s="48"/>
      <c r="C67" s="48"/>
      <c r="D67" s="49">
        <v>172.41</v>
      </c>
      <c r="E67" s="96">
        <v>6</v>
      </c>
      <c r="F67" s="122">
        <v>43370</v>
      </c>
      <c r="G67" s="50"/>
      <c r="H67" s="48"/>
      <c r="I67" s="51"/>
      <c r="J67" s="96"/>
      <c r="K67" s="47"/>
      <c r="L67" s="52"/>
      <c r="M67" s="52"/>
      <c r="N67" s="47"/>
    </row>
    <row r="68" spans="1:14" s="53" customFormat="1" ht="16.5" customHeight="1" x14ac:dyDescent="0.25">
      <c r="A68" s="52"/>
      <c r="B68" s="48"/>
      <c r="C68" s="48"/>
      <c r="D68" s="49">
        <v>992.49</v>
      </c>
      <c r="E68" s="96">
        <v>15</v>
      </c>
      <c r="F68" s="122">
        <v>43434</v>
      </c>
      <c r="G68" s="50">
        <v>49.62</v>
      </c>
      <c r="H68" s="48"/>
      <c r="I68" s="51"/>
      <c r="J68" s="96"/>
      <c r="K68" s="47"/>
      <c r="L68" s="52"/>
      <c r="M68" s="52"/>
      <c r="N68" s="47"/>
    </row>
    <row r="69" spans="1:14" s="53" customFormat="1" ht="16.5" customHeight="1" x14ac:dyDescent="0.25">
      <c r="A69" s="52"/>
      <c r="B69" s="48"/>
      <c r="C69" s="48"/>
      <c r="D69" s="49">
        <v>136.94</v>
      </c>
      <c r="E69" s="96">
        <v>3</v>
      </c>
      <c r="F69" s="122">
        <v>43453</v>
      </c>
      <c r="G69" s="50"/>
      <c r="H69" s="48">
        <v>499.95</v>
      </c>
      <c r="I69" s="51"/>
      <c r="J69" s="96"/>
      <c r="K69" s="47"/>
      <c r="L69" s="52"/>
      <c r="M69" s="52"/>
      <c r="N69" s="47"/>
    </row>
    <row r="70" spans="1:14" s="85" customFormat="1" x14ac:dyDescent="0.25">
      <c r="A70" s="84" t="s">
        <v>163</v>
      </c>
      <c r="B70" s="80">
        <v>1500</v>
      </c>
      <c r="C70" s="80"/>
      <c r="D70" s="81"/>
      <c r="E70" s="98"/>
      <c r="F70" s="6"/>
      <c r="G70" s="82"/>
      <c r="H70" s="80"/>
      <c r="I70" s="83"/>
      <c r="J70" s="98"/>
      <c r="K70" s="6"/>
      <c r="L70" s="84"/>
      <c r="M70" s="84"/>
      <c r="N70" s="6"/>
    </row>
    <row r="71" spans="1:14" s="85" customFormat="1" x14ac:dyDescent="0.25">
      <c r="A71" s="84"/>
      <c r="B71" s="80"/>
      <c r="C71" s="80"/>
      <c r="D71" s="81">
        <v>744.86</v>
      </c>
      <c r="E71" s="98">
        <v>13</v>
      </c>
      <c r="F71" s="88">
        <v>43238</v>
      </c>
      <c r="G71" s="82"/>
      <c r="H71" s="80"/>
      <c r="I71" s="83"/>
      <c r="J71" s="98"/>
      <c r="K71" s="6"/>
      <c r="L71" s="84"/>
      <c r="M71" s="84"/>
      <c r="N71" s="6"/>
    </row>
    <row r="72" spans="1:14" s="85" customFormat="1" x14ac:dyDescent="0.25">
      <c r="A72" s="84"/>
      <c r="B72" s="80"/>
      <c r="C72" s="80"/>
      <c r="D72" s="81"/>
      <c r="E72" s="98"/>
      <c r="F72" s="88"/>
      <c r="G72" s="82"/>
      <c r="H72" s="80"/>
      <c r="I72" s="83">
        <v>1374.03</v>
      </c>
      <c r="J72" s="98">
        <v>29</v>
      </c>
      <c r="K72" s="88">
        <v>43370</v>
      </c>
      <c r="L72" s="84"/>
      <c r="M72" s="84"/>
      <c r="N72" s="6"/>
    </row>
    <row r="73" spans="1:14" s="85" customFormat="1" x14ac:dyDescent="0.25">
      <c r="A73" s="84"/>
      <c r="B73" s="80"/>
      <c r="C73" s="80"/>
      <c r="D73" s="81"/>
      <c r="E73" s="98"/>
      <c r="F73" s="88"/>
      <c r="G73" s="82"/>
      <c r="H73" s="80"/>
      <c r="I73" s="83">
        <v>363.84</v>
      </c>
      <c r="J73" s="98">
        <v>7</v>
      </c>
      <c r="K73" s="88">
        <v>43404</v>
      </c>
      <c r="L73" s="84"/>
      <c r="M73" s="84"/>
      <c r="N73" s="83"/>
    </row>
    <row r="74" spans="1:14" s="85" customFormat="1" x14ac:dyDescent="0.25">
      <c r="A74" s="84"/>
      <c r="B74" s="80"/>
      <c r="C74" s="80"/>
      <c r="D74" s="81"/>
      <c r="E74" s="98"/>
      <c r="F74" s="88"/>
      <c r="G74" s="82"/>
      <c r="H74" s="80">
        <v>755.14</v>
      </c>
      <c r="I74" s="83">
        <v>264.89999999999998</v>
      </c>
      <c r="J74" s="98">
        <v>6</v>
      </c>
      <c r="K74" s="88">
        <v>43446</v>
      </c>
      <c r="L74" s="84"/>
      <c r="M74" s="84"/>
      <c r="N74" s="83"/>
    </row>
    <row r="75" spans="1:14" s="108" customFormat="1" ht="30" x14ac:dyDescent="0.25">
      <c r="A75" s="104" t="s">
        <v>107</v>
      </c>
      <c r="B75" s="76">
        <v>1667</v>
      </c>
      <c r="C75" s="76"/>
      <c r="D75" s="105">
        <v>370.94</v>
      </c>
      <c r="E75" s="106">
        <v>7</v>
      </c>
      <c r="F75" s="121">
        <v>43305</v>
      </c>
      <c r="G75" s="75"/>
      <c r="H75" s="76"/>
      <c r="I75" s="107"/>
      <c r="J75" s="106"/>
      <c r="K75" s="74"/>
      <c r="L75" s="104"/>
      <c r="M75" s="104"/>
      <c r="N75" s="74"/>
    </row>
    <row r="76" spans="1:14" s="108" customFormat="1" x14ac:dyDescent="0.25">
      <c r="A76" s="104"/>
      <c r="B76" s="76"/>
      <c r="C76" s="76"/>
      <c r="D76" s="105">
        <v>68</v>
      </c>
      <c r="E76" s="106">
        <v>2</v>
      </c>
      <c r="F76" s="121">
        <v>43341</v>
      </c>
      <c r="G76" s="75"/>
      <c r="H76" s="76"/>
      <c r="I76" s="107"/>
      <c r="J76" s="106"/>
      <c r="K76" s="74"/>
      <c r="L76" s="104"/>
      <c r="M76" s="104"/>
      <c r="N76" s="74"/>
    </row>
    <row r="77" spans="1:14" s="108" customFormat="1" x14ac:dyDescent="0.25">
      <c r="A77" s="104"/>
      <c r="B77" s="76"/>
      <c r="C77" s="76"/>
      <c r="D77" s="105">
        <v>114.93</v>
      </c>
      <c r="E77" s="106">
        <v>3</v>
      </c>
      <c r="F77" s="121">
        <v>43378</v>
      </c>
      <c r="G77" s="75"/>
      <c r="H77" s="76"/>
      <c r="I77" s="107"/>
      <c r="J77" s="106"/>
      <c r="K77" s="74"/>
      <c r="L77" s="104"/>
      <c r="M77" s="104"/>
      <c r="N77" s="74"/>
    </row>
    <row r="78" spans="1:14" s="108" customFormat="1" x14ac:dyDescent="0.25">
      <c r="A78" s="104"/>
      <c r="B78" s="76"/>
      <c r="C78" s="76"/>
      <c r="D78" s="105">
        <v>299.64</v>
      </c>
      <c r="E78" s="106">
        <v>7</v>
      </c>
      <c r="F78" s="121">
        <v>43430</v>
      </c>
      <c r="G78" s="75"/>
      <c r="H78" s="76">
        <v>813.49</v>
      </c>
      <c r="I78" s="107"/>
      <c r="J78" s="106"/>
      <c r="K78" s="74"/>
      <c r="L78" s="104"/>
      <c r="M78" s="104"/>
      <c r="N78" s="74"/>
    </row>
    <row r="79" spans="1:14" s="116" customFormat="1" x14ac:dyDescent="0.25">
      <c r="A79" s="115" t="s">
        <v>112</v>
      </c>
      <c r="B79" s="110">
        <v>1667</v>
      </c>
      <c r="C79" s="110"/>
      <c r="D79" s="111"/>
      <c r="E79" s="112"/>
      <c r="F79" s="109"/>
      <c r="G79" s="113"/>
      <c r="H79" s="110">
        <v>1667</v>
      </c>
      <c r="I79" s="114"/>
      <c r="J79" s="112"/>
      <c r="K79" s="109"/>
      <c r="L79" s="115"/>
      <c r="M79" s="115"/>
      <c r="N79" s="109"/>
    </row>
    <row r="80" spans="1:14" s="131" customFormat="1" x14ac:dyDescent="0.25">
      <c r="A80" s="124" t="s">
        <v>113</v>
      </c>
      <c r="B80" s="125">
        <v>1667</v>
      </c>
      <c r="C80" s="125"/>
      <c r="D80" s="126">
        <v>460.98</v>
      </c>
      <c r="E80" s="127">
        <v>11</v>
      </c>
      <c r="F80" s="159">
        <v>43434</v>
      </c>
      <c r="G80" s="129">
        <v>23.05</v>
      </c>
      <c r="H80" s="125">
        <v>1229.07</v>
      </c>
      <c r="I80" s="130"/>
      <c r="J80" s="127"/>
      <c r="K80" s="128"/>
      <c r="L80" s="124"/>
      <c r="M80" s="124"/>
      <c r="N80" s="128"/>
    </row>
    <row r="81" spans="1:14" s="147" customFormat="1" ht="30" x14ac:dyDescent="0.25">
      <c r="A81" s="140" t="s">
        <v>125</v>
      </c>
      <c r="B81" s="141">
        <v>1667</v>
      </c>
      <c r="C81" s="141"/>
      <c r="D81" s="142"/>
      <c r="E81" s="143"/>
      <c r="F81" s="144"/>
      <c r="G81" s="145"/>
      <c r="H81" s="141">
        <v>1667</v>
      </c>
      <c r="I81" s="146"/>
      <c r="J81" s="143"/>
      <c r="K81" s="144"/>
      <c r="L81" s="140"/>
      <c r="M81" s="140"/>
      <c r="N81" s="144"/>
    </row>
    <row r="82" spans="1:14" s="155" customFormat="1" x14ac:dyDescent="0.25">
      <c r="A82" s="148" t="s">
        <v>121</v>
      </c>
      <c r="B82" s="149">
        <v>1000</v>
      </c>
      <c r="C82" s="149"/>
      <c r="D82" s="150"/>
      <c r="E82" s="151"/>
      <c r="F82" s="152"/>
      <c r="G82" s="153"/>
      <c r="H82" s="149">
        <v>1000</v>
      </c>
      <c r="I82" s="154"/>
      <c r="J82" s="151"/>
      <c r="K82" s="152"/>
      <c r="L82" s="148"/>
      <c r="M82" s="148"/>
      <c r="N82" s="152"/>
    </row>
    <row r="83" spans="1:14" s="67" customFormat="1" ht="30" x14ac:dyDescent="0.25">
      <c r="A83" s="69" t="s">
        <v>117</v>
      </c>
      <c r="B83" s="63">
        <v>1334</v>
      </c>
      <c r="C83" s="63"/>
      <c r="D83" s="64"/>
      <c r="E83" s="89"/>
      <c r="F83" s="62"/>
      <c r="G83" s="66"/>
      <c r="H83" s="63">
        <v>1334</v>
      </c>
      <c r="I83" s="68"/>
      <c r="J83" s="89"/>
      <c r="K83" s="62"/>
      <c r="L83" s="69"/>
      <c r="M83" s="69"/>
      <c r="N83" s="62"/>
    </row>
    <row r="84" spans="1:14" s="139" customFormat="1" ht="30" x14ac:dyDescent="0.25">
      <c r="A84" s="132" t="s">
        <v>127</v>
      </c>
      <c r="B84" s="133"/>
      <c r="C84" s="133"/>
      <c r="D84" s="134"/>
      <c r="E84" s="135"/>
      <c r="F84" s="136"/>
      <c r="G84" s="137"/>
      <c r="H84" s="133"/>
      <c r="I84" s="138"/>
      <c r="J84" s="135"/>
      <c r="K84" s="136"/>
      <c r="L84" s="132"/>
      <c r="M84" s="132"/>
      <c r="N84" s="136"/>
    </row>
    <row r="85" spans="1:14" x14ac:dyDescent="0.25">
      <c r="A85" s="5"/>
      <c r="B85" s="70"/>
      <c r="C85" s="70"/>
      <c r="D85" s="71"/>
      <c r="E85" s="99"/>
      <c r="F85" s="1"/>
      <c r="G85" s="72"/>
      <c r="H85" s="70"/>
      <c r="I85" s="73"/>
      <c r="J85" s="99"/>
      <c r="K85" s="1"/>
      <c r="L85" s="5"/>
      <c r="M85" s="5"/>
    </row>
    <row r="86" spans="1:14" ht="30" x14ac:dyDescent="0.25">
      <c r="A86" s="104" t="s">
        <v>171</v>
      </c>
      <c r="B86" s="76">
        <f>SUM(B2:B84)</f>
        <v>31669</v>
      </c>
      <c r="C86" s="70"/>
      <c r="D86" s="71"/>
      <c r="E86" s="99"/>
      <c r="F86" s="1"/>
      <c r="G86" s="75" t="s">
        <v>172</v>
      </c>
      <c r="H86" s="76">
        <f>SUM(H2:H85)</f>
        <v>11769.9</v>
      </c>
      <c r="I86" s="73"/>
      <c r="J86" s="99"/>
      <c r="K86" s="1"/>
      <c r="L86" s="5"/>
      <c r="M86" s="5"/>
    </row>
    <row r="87" spans="1:14" ht="69.75" customHeight="1" x14ac:dyDescent="0.25">
      <c r="A87" s="118" t="s">
        <v>179</v>
      </c>
      <c r="B87" s="86"/>
      <c r="C87" s="86"/>
      <c r="D87" s="87">
        <f>SUM(D2:D86)</f>
        <v>22965.37</v>
      </c>
      <c r="E87" s="99"/>
      <c r="F87" s="1"/>
      <c r="G87" s="72"/>
      <c r="H87" s="86" t="s">
        <v>180</v>
      </c>
      <c r="I87" s="87">
        <f>SUM(I2:I86)</f>
        <v>42023.360000000001</v>
      </c>
      <c r="J87" s="117"/>
      <c r="K87" s="80" t="s">
        <v>181</v>
      </c>
      <c r="L87" s="81">
        <f>SUM(D87,I87)</f>
        <v>64988.729999999996</v>
      </c>
      <c r="M87" s="5"/>
    </row>
    <row r="88" spans="1:14" x14ac:dyDescent="0.25">
      <c r="A88" s="5"/>
      <c r="B88" s="70"/>
      <c r="C88" s="70"/>
      <c r="D88" s="71"/>
      <c r="E88" s="99"/>
      <c r="F88" s="1"/>
      <c r="G88" s="72"/>
      <c r="H88" s="70"/>
      <c r="I88" s="73"/>
      <c r="J88" s="99"/>
      <c r="K88" s="1"/>
      <c r="L88" s="5"/>
      <c r="M88" s="5"/>
    </row>
    <row r="89" spans="1:14" ht="50.25" customHeight="1" x14ac:dyDescent="0.25">
      <c r="A89" s="69" t="s">
        <v>202</v>
      </c>
      <c r="B89" s="63"/>
      <c r="C89" s="63"/>
      <c r="D89" s="64"/>
      <c r="E89" s="89">
        <f>SUM(E2:E88)</f>
        <v>488</v>
      </c>
      <c r="F89" s="62"/>
      <c r="G89" s="66"/>
      <c r="H89" s="63" t="s">
        <v>201</v>
      </c>
      <c r="I89" s="68"/>
      <c r="J89" s="89">
        <f>SUM(J2:J88)</f>
        <v>763</v>
      </c>
      <c r="K89" s="69" t="s">
        <v>200</v>
      </c>
      <c r="L89" s="119">
        <f>SUM(E89,J89)</f>
        <v>1251</v>
      </c>
      <c r="M89" s="5"/>
    </row>
    <row r="90" spans="1:14" x14ac:dyDescent="0.25">
      <c r="A90" s="5"/>
      <c r="B90" s="70"/>
      <c r="C90" s="70"/>
      <c r="D90" s="71"/>
      <c r="E90" s="99"/>
      <c r="F90" s="1"/>
      <c r="G90" s="72"/>
      <c r="J90" s="99"/>
      <c r="K90" s="1"/>
      <c r="L90" s="5"/>
      <c r="M90" s="5"/>
    </row>
    <row r="91" spans="1:14" x14ac:dyDescent="0.25">
      <c r="A91" s="5"/>
      <c r="B91" s="70"/>
      <c r="C91" s="70"/>
      <c r="D91" s="71"/>
      <c r="E91" s="99"/>
      <c r="F91" s="1"/>
      <c r="G91" s="72"/>
      <c r="H91" s="70"/>
      <c r="I91" s="73"/>
      <c r="J91" s="99"/>
      <c r="K91" s="1"/>
      <c r="L91" s="5"/>
      <c r="M91" s="5"/>
    </row>
    <row r="92" spans="1:14" x14ac:dyDescent="0.25">
      <c r="A92" s="5"/>
      <c r="B92" s="70"/>
      <c r="C92" s="70"/>
      <c r="D92" s="71"/>
      <c r="E92" s="99"/>
      <c r="F92" s="1"/>
      <c r="G92" s="72"/>
      <c r="H92" s="70"/>
      <c r="I92" s="73"/>
      <c r="J92" s="99"/>
      <c r="K92" s="1"/>
      <c r="L92" s="5"/>
      <c r="M92" s="5"/>
    </row>
    <row r="93" spans="1:14" x14ac:dyDescent="0.25">
      <c r="A93" s="5"/>
      <c r="B93" s="70"/>
      <c r="C93" s="70"/>
      <c r="D93" s="71"/>
      <c r="E93" s="99"/>
      <c r="F93" s="1"/>
      <c r="G93" s="72"/>
      <c r="H93" s="70"/>
      <c r="I93" s="73"/>
      <c r="J93" s="99"/>
      <c r="K93" s="1"/>
      <c r="L93" s="5"/>
      <c r="M93" s="5"/>
    </row>
    <row r="94" spans="1:14" x14ac:dyDescent="0.25">
      <c r="A94" s="5"/>
      <c r="B94" s="5"/>
      <c r="C94" s="5"/>
      <c r="D94" s="71"/>
      <c r="E94" s="99"/>
      <c r="F94" s="1"/>
      <c r="G94" s="72"/>
      <c r="H94" s="5"/>
      <c r="I94" s="1"/>
      <c r="J94" s="99"/>
      <c r="K94" s="1"/>
      <c r="L94" s="5"/>
      <c r="M94" s="5"/>
    </row>
    <row r="95" spans="1:14" x14ac:dyDescent="0.25">
      <c r="A95" s="5"/>
      <c r="B95" s="5"/>
      <c r="C95" s="5"/>
      <c r="D95" s="71"/>
      <c r="E95" s="99"/>
      <c r="F95" s="1"/>
      <c r="G95" s="72"/>
      <c r="H95" s="5"/>
      <c r="I95" s="1"/>
      <c r="J95" s="99"/>
      <c r="K95" s="1"/>
      <c r="L95" s="5"/>
      <c r="M95" s="5"/>
    </row>
    <row r="96" spans="1:14" x14ac:dyDescent="0.25">
      <c r="A96" s="5"/>
      <c r="B96" s="5"/>
      <c r="C96" s="5"/>
      <c r="D96" s="71"/>
      <c r="E96" s="99"/>
      <c r="F96" s="1"/>
      <c r="G96" s="5"/>
      <c r="H96" s="5"/>
      <c r="I96" s="1"/>
      <c r="J96" s="99"/>
      <c r="K96" s="1"/>
      <c r="L96" s="5"/>
      <c r="M96" s="5"/>
    </row>
    <row r="97" spans="1:13" x14ac:dyDescent="0.25">
      <c r="A97" s="5"/>
      <c r="B97" s="5"/>
      <c r="C97" s="5"/>
      <c r="D97" s="71"/>
      <c r="E97" s="99"/>
      <c r="F97" s="1"/>
      <c r="G97" s="5"/>
      <c r="H97" s="5"/>
      <c r="I97" s="1"/>
      <c r="J97" s="99"/>
      <c r="K97" s="1"/>
      <c r="L97" s="5"/>
      <c r="M9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Consortium Usage Stats</vt:lpstr>
      <vt:lpstr>Participants</vt:lpstr>
      <vt:lpstr>2020 Content Credit</vt:lpstr>
      <vt:lpstr>2019 Content Credit</vt:lpstr>
      <vt:lpstr>2018 Content Credit</vt:lpstr>
    </vt:vector>
  </TitlesOfParts>
  <Manager/>
  <Company>Lindenwood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2018-02-08T15:53:43Z</dcterms:created>
  <dcterms:modified xsi:type="dcterms:W3CDTF">2020-10-14T17:56:50Z</dcterms:modified>
  <cp:category/>
  <cp:contentStatus/>
</cp:coreProperties>
</file>