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48" windowWidth="16764" windowHeight="6804" activeTab="0"/>
  </bookViews>
  <sheets>
    <sheet name="mobi.1210" sheetId="1" r:id="rId1"/>
  </sheets>
  <definedNames>
    <definedName name="_xlnm.Print_Area" localSheetId="0">'mobi.1210'!$A$1:$K$43</definedName>
  </definedNames>
  <calcPr fullCalcOnLoad="1"/>
</workbook>
</file>

<file path=xl/sharedStrings.xml><?xml version="1.0" encoding="utf-8"?>
<sst xmlns="http://schemas.openxmlformats.org/spreadsheetml/2006/main" count="78" uniqueCount="60">
  <si>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</si>
  <si>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</si>
  <si>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</si>
  <si>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</si>
  <si>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</si>
  <si>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</si>
  <si>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</si>
  <si>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</si>
  <si>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</si>
  <si>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MOBIUS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</si>
  <si>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</si>
  <si>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</si>
  <si>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</si>
  <si>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</si>
  <si>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</si>
  <si>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</si>
  <si>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</si>
  <si>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</si>
  <si>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</si>
  <si>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</si>
  <si>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</si>
  <si>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MERLIN</t>
  </si>
  <si>
    <t>6mrln</t>
  </si>
  <si>
    <t>WASH U.</t>
  </si>
  <si>
    <t>6wash</t>
  </si>
  <si>
    <t>SLU</t>
  </si>
  <si>
    <t>6sluu</t>
  </si>
  <si>
    <t>SWAN</t>
  </si>
  <si>
    <t>6swan</t>
  </si>
  <si>
    <t>LANCE</t>
  </si>
  <si>
    <t>6lanc</t>
  </si>
  <si>
    <t>QUEST</t>
  </si>
  <si>
    <t>6ques</t>
  </si>
  <si>
    <t>BRIDGES</t>
  </si>
  <si>
    <t>6brid</t>
  </si>
  <si>
    <t>WILO</t>
  </si>
  <si>
    <t>6wilo</t>
  </si>
  <si>
    <t>TOWERS</t>
  </si>
  <si>
    <t>6towe</t>
  </si>
  <si>
    <t>ARTHUR</t>
  </si>
  <si>
    <t>6arth</t>
  </si>
  <si>
    <t>GALAHAD</t>
  </si>
  <si>
    <t>6gala</t>
  </si>
  <si>
    <t>ARCHWAY</t>
  </si>
  <si>
    <t>6arch</t>
  </si>
  <si>
    <t>SPRINGFIELD</t>
  </si>
  <si>
    <t>6spri</t>
  </si>
  <si>
    <t>6slrl</t>
  </si>
  <si>
    <t>MRRL</t>
  </si>
  <si>
    <t>6mrrl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</si>
  <si>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</si>
  <si>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</si>
  <si>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</si>
  <si>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</si>
  <si>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</si>
  <si>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</si>
  <si>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</si>
  <si>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</si>
  <si>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SLRLC</t>
  </si>
  <si>
    <t>12+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</si>
</sst>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3" fontId="35" fillId="0" borderId="0" xfId="0" applyNumberFormat="1" applyFont="1" applyAlignment="1">
      <alignment/>
    </xf>
    <xf numFmtId="0" fontId="35" fillId="0" borderId="0" xfId="0" applyFont="1" applyAlignment="1">
      <alignment/>
    </xf>
    <xf numFmtId="10" fontId="35" fillId="0" borderId="0" xfId="57" applyNumberFormat="1" applyFont="1" applyAlignment="1">
      <alignment/>
    </xf>
    <xf numFmtId="3" fontId="35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A1" sqref="A1:L44"/>
    </sheetView>
  </sheetViews>
  <sheetFormatPr defaultColWidth="9.140625" defaultRowHeight="15"/>
  <cols>
    <col min="1" max="1" width="11.7109375" style="0" bestFit="1" customWidth="1"/>
    <col min="2" max="2" width="6.28125" style="0" bestFit="1" customWidth="1"/>
    <col min="3" max="3" width="10.00390625" style="0" bestFit="1" customWidth="1"/>
    <col min="4" max="4" width="8.8515625" style="0" bestFit="1" customWidth="1"/>
    <col min="5" max="5" width="13.8515625" style="0" bestFit="1" customWidth="1"/>
    <col min="6" max="7" width="9.00390625" style="0" bestFit="1" customWidth="1"/>
    <col min="8" max="8" width="10.00390625" style="0" bestFit="1" customWidth="1"/>
    <col min="9" max="9" width="10.8515625" style="0" bestFit="1" customWidth="1"/>
    <col min="10" max="10" width="9.00390625" style="0" bestFit="1" customWidth="1"/>
    <col min="11" max="11" width="8.8515625" style="0" bestFit="1" customWidth="1"/>
  </cols>
  <sheetData>
    <row r="1" spans="1:12" ht="14.25">
      <c r="A1" s="1" t="s">
        <v>0</v>
      </c>
      <c r="B1" s="1" t="s">
        <v>0</v>
      </c>
      <c r="C1" s="1" t="s">
        <v>1</v>
      </c>
      <c r="D1" s="1" t="s">
        <v>1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2"/>
    </row>
    <row r="2" spans="1:12" ht="14.25">
      <c r="A2" s="1"/>
      <c r="B2" s="1" t="s">
        <v>8</v>
      </c>
      <c r="C2" s="1" t="s">
        <v>4</v>
      </c>
      <c r="D2" s="1" t="s">
        <v>9</v>
      </c>
      <c r="E2" s="1" t="s">
        <v>10</v>
      </c>
      <c r="F2" s="1" t="s">
        <v>11</v>
      </c>
      <c r="G2" s="1" t="s">
        <v>11</v>
      </c>
      <c r="H2" s="1" t="s">
        <v>12</v>
      </c>
      <c r="I2" s="1" t="s">
        <v>13</v>
      </c>
      <c r="J2" s="1" t="s">
        <v>13</v>
      </c>
      <c r="K2" s="1" t="s">
        <v>13</v>
      </c>
      <c r="L2" s="2"/>
    </row>
    <row r="3" spans="1:12" ht="14.25">
      <c r="A3" s="1"/>
      <c r="B3" s="1"/>
      <c r="C3" s="1" t="s">
        <v>14</v>
      </c>
      <c r="D3" s="1" t="s">
        <v>15</v>
      </c>
      <c r="E3" s="1" t="s">
        <v>16</v>
      </c>
      <c r="F3" s="1" t="s">
        <v>17</v>
      </c>
      <c r="G3" s="1" t="s">
        <v>9</v>
      </c>
      <c r="H3" s="1" t="s">
        <v>18</v>
      </c>
      <c r="I3" s="1"/>
      <c r="J3" s="1"/>
      <c r="K3" s="1"/>
      <c r="L3" s="2"/>
    </row>
    <row r="4" spans="1:12" ht="14.25">
      <c r="A4" s="1"/>
      <c r="B4" s="1"/>
      <c r="C4" s="1" t="s">
        <v>19</v>
      </c>
      <c r="D4" s="1" t="s">
        <v>4</v>
      </c>
      <c r="E4" s="1"/>
      <c r="F4" s="1" t="s">
        <v>13</v>
      </c>
      <c r="G4" s="1" t="s">
        <v>20</v>
      </c>
      <c r="H4" s="1"/>
      <c r="I4" s="1"/>
      <c r="J4" s="1"/>
      <c r="K4" s="1"/>
      <c r="L4" s="2"/>
    </row>
    <row r="5" spans="1:12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4.25">
      <c r="A6" s="1" t="s">
        <v>21</v>
      </c>
      <c r="B6" s="1" t="s">
        <v>22</v>
      </c>
      <c r="C6" s="1">
        <v>5223631</v>
      </c>
      <c r="D6" s="1"/>
      <c r="E6" s="1">
        <v>2977640</v>
      </c>
      <c r="F6" s="3">
        <f>E6/C6</f>
        <v>0.5700326075865619</v>
      </c>
      <c r="G6" s="3">
        <f>E6/$E$22</f>
        <v>0.4363678782688316</v>
      </c>
      <c r="H6" s="1">
        <v>5114788</v>
      </c>
      <c r="I6" s="1">
        <v>10754932</v>
      </c>
      <c r="J6" s="1">
        <v>451037</v>
      </c>
      <c r="K6" s="1">
        <v>215653</v>
      </c>
      <c r="L6" s="2"/>
    </row>
    <row r="7" spans="1:12" ht="14.25">
      <c r="A7" s="1" t="s">
        <v>23</v>
      </c>
      <c r="B7" s="1" t="s">
        <v>24</v>
      </c>
      <c r="C7" s="1">
        <v>3154255</v>
      </c>
      <c r="D7" s="1"/>
      <c r="E7" s="1">
        <v>1498510</v>
      </c>
      <c r="F7" s="3">
        <f aca="true" t="shared" si="0" ref="F7:F20">E7/C7</f>
        <v>0.4750757310363303</v>
      </c>
      <c r="G7" s="3">
        <f aca="true" t="shared" si="1" ref="G7:G22">E7/$E$22</f>
        <v>0.21960399150489207</v>
      </c>
      <c r="H7" s="1">
        <v>2068586</v>
      </c>
      <c r="I7" s="1">
        <v>2996187</v>
      </c>
      <c r="J7" s="1">
        <v>357485</v>
      </c>
      <c r="K7" s="1">
        <v>151809</v>
      </c>
      <c r="L7" s="2"/>
    </row>
    <row r="8" spans="1:12" ht="14.25">
      <c r="A8" s="1" t="s">
        <v>25</v>
      </c>
      <c r="B8" s="1" t="s">
        <v>26</v>
      </c>
      <c r="C8" s="1">
        <v>1966609</v>
      </c>
      <c r="D8" s="1"/>
      <c r="E8" s="1">
        <v>767638</v>
      </c>
      <c r="F8" s="3">
        <f t="shared" si="0"/>
        <v>0.39033585222075157</v>
      </c>
      <c r="G8" s="3">
        <f t="shared" si="1"/>
        <v>0.11249599190584804</v>
      </c>
      <c r="H8" s="1">
        <v>1095054</v>
      </c>
      <c r="I8" s="1">
        <v>1247940</v>
      </c>
      <c r="J8" s="1">
        <v>22907</v>
      </c>
      <c r="K8" s="1">
        <v>40805</v>
      </c>
      <c r="L8" s="2"/>
    </row>
    <row r="9" spans="1:12" ht="14.25">
      <c r="A9" s="1" t="s">
        <v>27</v>
      </c>
      <c r="B9" s="1" t="s">
        <v>28</v>
      </c>
      <c r="C9" s="1">
        <v>1579885</v>
      </c>
      <c r="D9" s="1"/>
      <c r="E9" s="1">
        <v>366669</v>
      </c>
      <c r="F9" s="3">
        <f t="shared" si="0"/>
        <v>0.23208587966845687</v>
      </c>
      <c r="G9" s="3">
        <f t="shared" si="1"/>
        <v>0.05373469376988293</v>
      </c>
      <c r="H9" s="1">
        <v>1556755</v>
      </c>
      <c r="I9" s="1">
        <v>2392078</v>
      </c>
      <c r="J9" s="1">
        <v>190944</v>
      </c>
      <c r="K9" s="1">
        <v>53703</v>
      </c>
      <c r="L9" s="2"/>
    </row>
    <row r="10" spans="1:12" ht="14.25">
      <c r="A10" s="1" t="s">
        <v>29</v>
      </c>
      <c r="B10" s="1" t="s">
        <v>30</v>
      </c>
      <c r="C10" s="1">
        <v>841626</v>
      </c>
      <c r="D10" s="1"/>
      <c r="E10" s="1">
        <v>216422</v>
      </c>
      <c r="F10" s="3">
        <f t="shared" si="0"/>
        <v>0.2571474740561722</v>
      </c>
      <c r="G10" s="3">
        <f t="shared" si="1"/>
        <v>0.0317162615194238</v>
      </c>
      <c r="H10" s="1">
        <v>837853</v>
      </c>
      <c r="I10" s="1">
        <v>1275948</v>
      </c>
      <c r="J10" s="1">
        <v>71018</v>
      </c>
      <c r="K10" s="1">
        <v>27016</v>
      </c>
      <c r="L10" s="2"/>
    </row>
    <row r="11" spans="1:12" ht="14.25">
      <c r="A11" s="1" t="s">
        <v>31</v>
      </c>
      <c r="B11" s="1" t="s">
        <v>32</v>
      </c>
      <c r="C11" s="1">
        <v>750679</v>
      </c>
      <c r="D11" s="1"/>
      <c r="E11" s="1">
        <v>138809</v>
      </c>
      <c r="F11" s="3">
        <f t="shared" si="0"/>
        <v>0.18491126033897312</v>
      </c>
      <c r="G11" s="3">
        <f t="shared" si="1"/>
        <v>0.02034221357001459</v>
      </c>
      <c r="H11" s="1">
        <v>734472</v>
      </c>
      <c r="I11" s="1">
        <v>1010452</v>
      </c>
      <c r="J11" s="1">
        <v>156</v>
      </c>
      <c r="K11" s="1">
        <v>23864</v>
      </c>
      <c r="L11" s="2"/>
    </row>
    <row r="12" spans="1:12" ht="14.25">
      <c r="A12" s="1" t="s">
        <v>33</v>
      </c>
      <c r="B12" s="1" t="s">
        <v>34</v>
      </c>
      <c r="C12" s="1">
        <v>699109</v>
      </c>
      <c r="D12" s="1"/>
      <c r="E12" s="1">
        <v>188783</v>
      </c>
      <c r="F12" s="3">
        <f t="shared" si="0"/>
        <v>0.2700337143421126</v>
      </c>
      <c r="G12" s="3">
        <f t="shared" si="1"/>
        <v>0.027665814928340846</v>
      </c>
      <c r="H12" s="1">
        <v>694406</v>
      </c>
      <c r="I12" s="1">
        <v>1182174</v>
      </c>
      <c r="J12" s="1">
        <v>77680</v>
      </c>
      <c r="K12" s="1">
        <v>9159</v>
      </c>
      <c r="L12" s="2"/>
    </row>
    <row r="13" spans="1:12" ht="14.25">
      <c r="A13" s="1" t="s">
        <v>35</v>
      </c>
      <c r="B13" s="1" t="s">
        <v>36</v>
      </c>
      <c r="C13" s="1">
        <v>660273</v>
      </c>
      <c r="D13" s="1"/>
      <c r="E13" s="1">
        <v>110290</v>
      </c>
      <c r="F13" s="3">
        <f t="shared" si="0"/>
        <v>0.16703696804200688</v>
      </c>
      <c r="G13" s="3">
        <f t="shared" si="1"/>
        <v>0.016162804534554022</v>
      </c>
      <c r="H13" s="1">
        <v>564160</v>
      </c>
      <c r="I13" s="1">
        <v>794001</v>
      </c>
      <c r="J13" s="1">
        <v>29937</v>
      </c>
      <c r="K13" s="1">
        <v>8161</v>
      </c>
      <c r="L13" s="2"/>
    </row>
    <row r="14" spans="1:12" ht="14.25">
      <c r="A14" s="1" t="s">
        <v>37</v>
      </c>
      <c r="B14" s="1" t="s">
        <v>38</v>
      </c>
      <c r="C14" s="1">
        <v>590670</v>
      </c>
      <c r="D14" s="1"/>
      <c r="E14" s="1">
        <v>104526</v>
      </c>
      <c r="F14" s="3">
        <f t="shared" si="0"/>
        <v>0.17696175529483468</v>
      </c>
      <c r="G14" s="3">
        <f t="shared" si="1"/>
        <v>0.01531810052388062</v>
      </c>
      <c r="H14" s="1">
        <v>573596</v>
      </c>
      <c r="I14" s="1">
        <v>813995</v>
      </c>
      <c r="J14" s="1">
        <v>22250</v>
      </c>
      <c r="K14" s="1">
        <v>7550</v>
      </c>
      <c r="L14" s="2"/>
    </row>
    <row r="15" spans="1:12" ht="14.25">
      <c r="A15" s="1" t="s">
        <v>39</v>
      </c>
      <c r="B15" s="1" t="s">
        <v>40</v>
      </c>
      <c r="C15" s="1">
        <v>522247</v>
      </c>
      <c r="D15" s="1"/>
      <c r="E15" s="1">
        <v>66615</v>
      </c>
      <c r="F15" s="3">
        <f t="shared" si="0"/>
        <v>0.12755458623984436</v>
      </c>
      <c r="G15" s="3">
        <f t="shared" si="1"/>
        <v>0.00976231049115347</v>
      </c>
      <c r="H15" s="1">
        <v>508030</v>
      </c>
      <c r="I15" s="1">
        <v>768408</v>
      </c>
      <c r="J15" s="1">
        <v>30080</v>
      </c>
      <c r="K15" s="1">
        <v>4925</v>
      </c>
      <c r="L15" s="2"/>
    </row>
    <row r="16" spans="1:12" ht="14.25">
      <c r="A16" s="1" t="s">
        <v>41</v>
      </c>
      <c r="B16" s="1" t="s">
        <v>42</v>
      </c>
      <c r="C16" s="1">
        <v>505343</v>
      </c>
      <c r="D16" s="1"/>
      <c r="E16" s="1">
        <v>60362</v>
      </c>
      <c r="F16" s="3">
        <f t="shared" si="0"/>
        <v>0.119447583126708</v>
      </c>
      <c r="G16" s="3">
        <f t="shared" si="1"/>
        <v>0.008845944394911142</v>
      </c>
      <c r="H16" s="1">
        <v>502670</v>
      </c>
      <c r="I16" s="1">
        <v>591468</v>
      </c>
      <c r="J16" s="1">
        <v>8826</v>
      </c>
      <c r="K16" s="1">
        <v>17918</v>
      </c>
      <c r="L16" s="2"/>
    </row>
    <row r="17" spans="1:12" ht="14.25">
      <c r="A17" s="1" t="s">
        <v>43</v>
      </c>
      <c r="B17" s="1" t="s">
        <v>44</v>
      </c>
      <c r="C17" s="1">
        <v>390723</v>
      </c>
      <c r="D17" s="1"/>
      <c r="E17" s="1">
        <v>57014</v>
      </c>
      <c r="F17" s="3">
        <f t="shared" si="0"/>
        <v>0.14591923178313024</v>
      </c>
      <c r="G17" s="3">
        <f t="shared" si="1"/>
        <v>0.008355300913347203</v>
      </c>
      <c r="H17" s="1">
        <v>385909</v>
      </c>
      <c r="I17" s="1">
        <v>638635</v>
      </c>
      <c r="J17" s="1">
        <v>1466</v>
      </c>
      <c r="K17" s="1">
        <v>3802</v>
      </c>
      <c r="L17" s="2"/>
    </row>
    <row r="18" spans="1:12" ht="14.25">
      <c r="A18" s="1" t="s">
        <v>45</v>
      </c>
      <c r="B18" s="1" t="s">
        <v>46</v>
      </c>
      <c r="C18" s="1">
        <v>306256</v>
      </c>
      <c r="D18" s="1"/>
      <c r="E18" s="1">
        <v>120214</v>
      </c>
      <c r="F18" s="3">
        <f t="shared" si="0"/>
        <v>0.3925278198631211</v>
      </c>
      <c r="G18" s="3">
        <f t="shared" si="1"/>
        <v>0.017617149191376164</v>
      </c>
      <c r="H18" s="1">
        <v>303013</v>
      </c>
      <c r="I18" s="1">
        <v>506443</v>
      </c>
      <c r="J18" s="1">
        <v>24</v>
      </c>
      <c r="K18" s="1">
        <v>0</v>
      </c>
      <c r="L18" s="2"/>
    </row>
    <row r="19" spans="1:12" ht="14.25">
      <c r="A19" s="1" t="s">
        <v>58</v>
      </c>
      <c r="B19" s="1" t="s">
        <v>47</v>
      </c>
      <c r="C19" s="1">
        <v>125015</v>
      </c>
      <c r="D19" s="1"/>
      <c r="E19" s="1">
        <v>104190</v>
      </c>
      <c r="F19" s="3">
        <f t="shared" si="0"/>
        <v>0.8334199896012479</v>
      </c>
      <c r="G19" s="3">
        <f t="shared" si="1"/>
        <v>0.01526886031784553</v>
      </c>
      <c r="H19" s="1">
        <v>117993</v>
      </c>
      <c r="I19" s="1">
        <v>133994</v>
      </c>
      <c r="J19" s="1">
        <v>8516</v>
      </c>
      <c r="K19" s="1">
        <v>643</v>
      </c>
      <c r="L19" s="2"/>
    </row>
    <row r="20" spans="1:12" ht="14.25">
      <c r="A20" s="1" t="s">
        <v>48</v>
      </c>
      <c r="B20" s="1" t="s">
        <v>49</v>
      </c>
      <c r="C20" s="1">
        <v>122868</v>
      </c>
      <c r="D20" s="1"/>
      <c r="E20" s="1">
        <v>46010</v>
      </c>
      <c r="F20" s="3">
        <f t="shared" si="0"/>
        <v>0.3744669075756096</v>
      </c>
      <c r="G20" s="3">
        <f t="shared" si="1"/>
        <v>0.006742684165697983</v>
      </c>
      <c r="H20" s="1">
        <v>106546</v>
      </c>
      <c r="I20" s="1">
        <v>125585</v>
      </c>
      <c r="J20" s="1">
        <v>68117</v>
      </c>
      <c r="K20" s="1">
        <v>766</v>
      </c>
      <c r="L20" s="2"/>
    </row>
    <row r="21" spans="1:12" ht="14.25">
      <c r="A21" s="1"/>
      <c r="B21" s="1"/>
      <c r="C21" s="1"/>
      <c r="D21" s="1"/>
      <c r="E21" s="1"/>
      <c r="F21" s="3"/>
      <c r="G21" s="3" t="s">
        <v>57</v>
      </c>
      <c r="H21" s="1"/>
      <c r="I21" s="1"/>
      <c r="J21" s="1"/>
      <c r="K21" s="1"/>
      <c r="L21" s="2"/>
    </row>
    <row r="22" spans="1:12" ht="14.25">
      <c r="A22" s="1" t="s">
        <v>1</v>
      </c>
      <c r="B22" s="1"/>
      <c r="C22" s="1">
        <v>17439189</v>
      </c>
      <c r="D22" s="1">
        <f>$D$42</f>
        <v>9880907</v>
      </c>
      <c r="E22" s="1">
        <v>6823692</v>
      </c>
      <c r="F22" s="3">
        <f>E22/D22</f>
        <v>0.6905936874013692</v>
      </c>
      <c r="G22" s="3">
        <f t="shared" si="1"/>
        <v>1</v>
      </c>
      <c r="H22" s="1">
        <v>15163831</v>
      </c>
      <c r="I22" s="1">
        <v>25232240</v>
      </c>
      <c r="J22" s="1">
        <v>1340443</v>
      </c>
      <c r="K22" s="1">
        <v>565774</v>
      </c>
      <c r="L22" s="2"/>
    </row>
    <row r="23" spans="1:12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"/>
    </row>
    <row r="24" spans="1:12" ht="14.25">
      <c r="A24" s="1" t="s">
        <v>50</v>
      </c>
      <c r="B24" s="1"/>
      <c r="C24" s="1" t="s">
        <v>51</v>
      </c>
      <c r="D24" s="1" t="s">
        <v>51</v>
      </c>
      <c r="E24" s="1" t="s">
        <v>52</v>
      </c>
      <c r="F24" s="1"/>
      <c r="G24" s="1"/>
      <c r="H24" s="1"/>
      <c r="I24" s="1"/>
      <c r="J24" s="1"/>
      <c r="K24" s="1"/>
      <c r="L24" s="2"/>
    </row>
    <row r="25" spans="1:12" ht="14.25">
      <c r="A25" s="1" t="s">
        <v>53</v>
      </c>
      <c r="B25" s="1"/>
      <c r="C25" s="1" t="s">
        <v>54</v>
      </c>
      <c r="D25" s="1" t="s">
        <v>13</v>
      </c>
      <c r="E25" s="1" t="s">
        <v>1</v>
      </c>
      <c r="F25" s="1"/>
      <c r="G25" s="1"/>
      <c r="H25" s="1"/>
      <c r="I25" s="1"/>
      <c r="J25" s="1"/>
      <c r="K25" s="1"/>
      <c r="L25" s="2"/>
    </row>
    <row r="26" spans="1:12" ht="14.25">
      <c r="A26" s="1" t="s">
        <v>54</v>
      </c>
      <c r="B26" s="1"/>
      <c r="C26" s="1" t="s">
        <v>55</v>
      </c>
      <c r="D26" s="1"/>
      <c r="E26" s="1"/>
      <c r="F26" s="1"/>
      <c r="G26" s="1"/>
      <c r="H26" s="1"/>
      <c r="I26" s="1"/>
      <c r="J26" s="1"/>
      <c r="K26" s="1"/>
      <c r="L26" s="2"/>
    </row>
    <row r="27" spans="1:12" ht="14.25">
      <c r="A27" s="1" t="s">
        <v>55</v>
      </c>
      <c r="B27" s="1"/>
      <c r="C27" s="1" t="s">
        <v>56</v>
      </c>
      <c r="D27" s="1"/>
      <c r="E27" s="1"/>
      <c r="F27" s="1"/>
      <c r="G27" s="1"/>
      <c r="H27" s="1"/>
      <c r="I27" s="1"/>
      <c r="J27" s="1"/>
      <c r="K27" s="1"/>
      <c r="L27" s="2"/>
    </row>
    <row r="28" spans="1:12" ht="14.25">
      <c r="A28" s="1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2"/>
    </row>
    <row r="29" spans="1:12" ht="14.25">
      <c r="A29" s="1"/>
      <c r="B29" s="1"/>
      <c r="C29" s="1">
        <v>1</v>
      </c>
      <c r="D29" s="1">
        <v>6823692</v>
      </c>
      <c r="E29" s="3">
        <f>D29/$D$42</f>
        <v>0.6905936874013692</v>
      </c>
      <c r="F29" s="1"/>
      <c r="G29" s="1"/>
      <c r="H29" s="1"/>
      <c r="I29" s="1"/>
      <c r="J29" s="1"/>
      <c r="K29" s="1"/>
      <c r="L29" s="2"/>
    </row>
    <row r="30" spans="1:12" ht="14.25">
      <c r="A30" s="1"/>
      <c r="B30" s="1"/>
      <c r="C30" s="1">
        <v>2</v>
      </c>
      <c r="D30" s="1">
        <v>1225620</v>
      </c>
      <c r="E30" s="3">
        <f aca="true" t="shared" si="2" ref="E30:E40">D30/$D$42</f>
        <v>0.1240392202861539</v>
      </c>
      <c r="F30" s="1"/>
      <c r="G30" s="1"/>
      <c r="H30" s="1"/>
      <c r="I30" s="1"/>
      <c r="J30" s="1"/>
      <c r="K30" s="1"/>
      <c r="L30" s="2"/>
    </row>
    <row r="31" spans="1:12" ht="14.25">
      <c r="A31" s="1"/>
      <c r="B31" s="1"/>
      <c r="C31" s="1">
        <v>3</v>
      </c>
      <c r="D31" s="1">
        <v>829766</v>
      </c>
      <c r="E31" s="3">
        <f t="shared" si="2"/>
        <v>0.08397670375806593</v>
      </c>
      <c r="F31" s="1"/>
      <c r="G31" s="1"/>
      <c r="H31" s="1"/>
      <c r="I31" s="1"/>
      <c r="J31" s="1"/>
      <c r="K31" s="1"/>
      <c r="L31" s="2"/>
    </row>
    <row r="32" spans="1:12" ht="14.25">
      <c r="A32" s="1"/>
      <c r="B32" s="1"/>
      <c r="C32" s="1">
        <v>4</v>
      </c>
      <c r="D32" s="1">
        <v>361413</v>
      </c>
      <c r="E32" s="3">
        <f t="shared" si="2"/>
        <v>0.036576905338750784</v>
      </c>
      <c r="F32" s="1"/>
      <c r="G32" s="1"/>
      <c r="H32" s="1"/>
      <c r="I32" s="1"/>
      <c r="J32" s="1"/>
      <c r="K32" s="1"/>
      <c r="L32" s="2"/>
    </row>
    <row r="33" spans="1:12" ht="14.25">
      <c r="A33" s="1"/>
      <c r="B33" s="1"/>
      <c r="C33" s="1">
        <v>5</v>
      </c>
      <c r="D33" s="1">
        <v>235404</v>
      </c>
      <c r="E33" s="3">
        <f t="shared" si="2"/>
        <v>0.023824128695877817</v>
      </c>
      <c r="F33" s="1"/>
      <c r="G33" s="1"/>
      <c r="H33" s="1"/>
      <c r="I33" s="1"/>
      <c r="J33" s="1"/>
      <c r="K33" s="1"/>
      <c r="L33" s="2"/>
    </row>
    <row r="34" spans="1:12" ht="14.25">
      <c r="A34" s="1"/>
      <c r="B34" s="1"/>
      <c r="C34" s="1">
        <v>6</v>
      </c>
      <c r="D34" s="1">
        <v>156560</v>
      </c>
      <c r="E34" s="3">
        <f t="shared" si="2"/>
        <v>0.015844699277100777</v>
      </c>
      <c r="F34" s="1"/>
      <c r="G34" s="1"/>
      <c r="H34" s="1"/>
      <c r="I34" s="1"/>
      <c r="J34" s="1"/>
      <c r="K34" s="1"/>
      <c r="L34" s="2"/>
    </row>
    <row r="35" spans="1:12" ht="14.25">
      <c r="A35" s="1"/>
      <c r="B35" s="1"/>
      <c r="C35" s="1">
        <v>7</v>
      </c>
      <c r="D35" s="1">
        <v>91099</v>
      </c>
      <c r="E35" s="3">
        <f t="shared" si="2"/>
        <v>0.009219700175297673</v>
      </c>
      <c r="F35" s="1"/>
      <c r="G35" s="1"/>
      <c r="H35" s="1"/>
      <c r="I35" s="1"/>
      <c r="J35" s="1"/>
      <c r="K35" s="1"/>
      <c r="L35" s="2"/>
    </row>
    <row r="36" spans="1:12" ht="14.25">
      <c r="A36" s="1"/>
      <c r="B36" s="1"/>
      <c r="C36" s="1">
        <v>8</v>
      </c>
      <c r="D36" s="1">
        <v>55802</v>
      </c>
      <c r="E36" s="3">
        <f t="shared" si="2"/>
        <v>0.005647457262779622</v>
      </c>
      <c r="F36" s="1"/>
      <c r="G36" s="1"/>
      <c r="H36" s="1"/>
      <c r="I36" s="1"/>
      <c r="J36" s="1"/>
      <c r="K36" s="1"/>
      <c r="L36" s="2"/>
    </row>
    <row r="37" spans="1:12" ht="14.25">
      <c r="A37" s="1"/>
      <c r="B37" s="1"/>
      <c r="C37" s="1">
        <v>9</v>
      </c>
      <c r="D37" s="1">
        <v>42733</v>
      </c>
      <c r="E37" s="3">
        <f t="shared" si="2"/>
        <v>0.004324805405009884</v>
      </c>
      <c r="F37" s="1"/>
      <c r="G37" s="1"/>
      <c r="H37" s="1"/>
      <c r="I37" s="1"/>
      <c r="J37" s="1"/>
      <c r="K37" s="1"/>
      <c r="L37" s="2"/>
    </row>
    <row r="38" spans="1:12" ht="14.25">
      <c r="A38" s="1"/>
      <c r="B38" s="1"/>
      <c r="C38" s="1">
        <v>10</v>
      </c>
      <c r="D38" s="1">
        <v>25127</v>
      </c>
      <c r="E38" s="3">
        <f t="shared" si="2"/>
        <v>0.0025429851733246756</v>
      </c>
      <c r="F38" s="1"/>
      <c r="G38" s="1"/>
      <c r="H38" s="1"/>
      <c r="I38" s="1"/>
      <c r="J38" s="1"/>
      <c r="K38" s="1"/>
      <c r="L38" s="2"/>
    </row>
    <row r="39" spans="1:12" ht="14.25">
      <c r="A39" s="1"/>
      <c r="B39" s="1"/>
      <c r="C39" s="1">
        <v>11</v>
      </c>
      <c r="D39" s="1">
        <v>19233</v>
      </c>
      <c r="E39" s="3">
        <f t="shared" si="2"/>
        <v>0.0019464812288993308</v>
      </c>
      <c r="F39" s="1"/>
      <c r="G39" s="1"/>
      <c r="H39" s="1"/>
      <c r="I39" s="1"/>
      <c r="J39" s="1"/>
      <c r="K39" s="1"/>
      <c r="L39" s="2"/>
    </row>
    <row r="40" spans="1:12" ht="14.25">
      <c r="A40" s="1"/>
      <c r="B40" s="1"/>
      <c r="C40" s="4" t="s">
        <v>59</v>
      </c>
      <c r="D40" s="1">
        <v>14458</v>
      </c>
      <c r="E40" s="3">
        <f t="shared" si="2"/>
        <v>0.0014632259973704842</v>
      </c>
      <c r="F40" s="1"/>
      <c r="G40" s="1"/>
      <c r="H40" s="1"/>
      <c r="I40" s="1"/>
      <c r="J40" s="1"/>
      <c r="K40" s="1"/>
      <c r="L40" s="2"/>
    </row>
    <row r="41" spans="1:12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</row>
    <row r="42" spans="1:12" ht="14.25">
      <c r="A42" s="1" t="s">
        <v>1</v>
      </c>
      <c r="B42" s="1"/>
      <c r="C42" s="1"/>
      <c r="D42" s="1">
        <f>SUM(D29:D41)</f>
        <v>9880907</v>
      </c>
      <c r="E42" s="1"/>
      <c r="F42" s="1"/>
      <c r="G42" s="1"/>
      <c r="H42" s="1"/>
      <c r="I42" s="1"/>
      <c r="J42" s="1"/>
      <c r="K42" s="1"/>
      <c r="L42" s="2"/>
    </row>
    <row r="43" spans="1:12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</row>
    <row r="44" spans="1:12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</row>
  </sheetData>
  <sheetProtection/>
  <printOptions gridLines="1" horizontalCentered="1"/>
  <pageMargins left="0" right="0" top="0.75" bottom="0.75" header="0.3" footer="0.3"/>
  <pageSetup orientation="landscape" scale="80" r:id="rId1"/>
  <headerFooter>
    <oddHeader>&amp;LMOBIUS STATISTCS&amp;COCTOBER 2012&amp;RSORTED BY BIB NUMBER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2012-11-28T18:52:55Z</cp:lastPrinted>
  <dcterms:created xsi:type="dcterms:W3CDTF">2012-11-28T18:17:45Z</dcterms:created>
  <dcterms:modified xsi:type="dcterms:W3CDTF">2012-11-28T19:05:37Z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