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6770" windowHeight="6810" activeTab="0"/>
  </bookViews>
  <sheets>
    <sheet name="mobi.1204" sheetId="1" r:id="rId1"/>
  </sheets>
  <definedNames>
    <definedName name="_xlnm.Print_Area" localSheetId="0">'mobi.1204'!$A$1:$K$42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<sst xmlns="http://schemas.openxmlformats.org/spreadsheetml/2006/main" count="76" uniqueCount="58">
  <si>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</si>
  <si>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</si>
  <si>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</si>
  <si>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</si>
  <si>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</si>
  <si>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</si>
  <si>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</si>
  <si>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</si>
  <si>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</si>
  <si>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</si>
  <si>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</si>
  <si>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</si>
  <si>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</si>
  <si>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</si>
  <si>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</si>
  <si>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</si>
  <si>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</si>
  <si>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</si>
  <si>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</si>
  <si>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</si>
  <si>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</si>
  <si>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</si>
  <si>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</si>
  <si>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</si>
  <si>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</si>
  <si>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</si>
  <si>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</si>
  <si>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</si>
  <si>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</si>
  <si>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LANCE</t>
  </si>
  <si>
    <t>6lanc</t>
  </si>
  <si>
    <t>QUEST</t>
  </si>
  <si>
    <t>6ques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</si>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</sst>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B1" sqref="A1:IV16384"/>
    </sheetView>
  </sheetViews>
  <sheetFormatPr defaultColWidth="9.140625" defaultRowHeight="15"/>
  <cols>
    <col min="1" max="1" width="10.8515625" style="0" bestFit="1" customWidth="1"/>
    <col min="2" max="2" width="6.00390625" style="0" bestFit="1" customWidth="1"/>
    <col min="3" max="3" width="9.8515625" style="0" bestFit="1" customWidth="1"/>
    <col min="4" max="4" width="8.8515625" style="0" bestFit="1" customWidth="1"/>
    <col min="5" max="5" width="12.421875" style="0" bestFit="1" customWidth="1"/>
    <col min="6" max="7" width="8.28125" style="0" bestFit="1" customWidth="1"/>
    <col min="8" max="9" width="9.8515625" style="0" bestFit="1" customWidth="1"/>
    <col min="10" max="10" width="8.8515625" style="0" bestFit="1" customWidth="1"/>
    <col min="11" max="11" width="8.140625" style="0" bestFit="1" customWidth="1"/>
  </cols>
  <sheetData>
    <row r="1" spans="1:11" ht="15">
      <c r="A1" s="2" t="s">
        <v>0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5">
      <c r="A2" s="2"/>
      <c r="B2" s="2" t="s">
        <v>8</v>
      </c>
      <c r="C2" s="2" t="s">
        <v>4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12</v>
      </c>
      <c r="I2" s="2" t="s">
        <v>13</v>
      </c>
      <c r="J2" s="2" t="s">
        <v>13</v>
      </c>
      <c r="K2" s="2" t="s">
        <v>13</v>
      </c>
    </row>
    <row r="3" spans="1:11" ht="15">
      <c r="A3" s="2"/>
      <c r="B3" s="2"/>
      <c r="C3" s="2" t="s">
        <v>14</v>
      </c>
      <c r="D3" s="2" t="s">
        <v>15</v>
      </c>
      <c r="E3" s="2" t="s">
        <v>16</v>
      </c>
      <c r="F3" s="2" t="s">
        <v>17</v>
      </c>
      <c r="G3" s="2" t="s">
        <v>9</v>
      </c>
      <c r="H3" s="2" t="s">
        <v>18</v>
      </c>
      <c r="I3" s="2"/>
      <c r="J3" s="2"/>
      <c r="K3" s="2"/>
    </row>
    <row r="4" spans="1:11" ht="15">
      <c r="A4" s="2"/>
      <c r="B4" s="2"/>
      <c r="C4" s="2" t="s">
        <v>19</v>
      </c>
      <c r="D4" s="2" t="s">
        <v>4</v>
      </c>
      <c r="E4" s="2"/>
      <c r="F4" s="2" t="s">
        <v>13</v>
      </c>
      <c r="G4" s="2" t="s">
        <v>20</v>
      </c>
      <c r="H4" s="2"/>
      <c r="I4" s="2"/>
      <c r="J4" s="2"/>
      <c r="K4" s="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21</v>
      </c>
      <c r="B6" s="2" t="s">
        <v>22</v>
      </c>
      <c r="C6" s="2">
        <v>4750273</v>
      </c>
      <c r="D6" s="2"/>
      <c r="E6" s="2">
        <v>2570377</v>
      </c>
      <c r="F6" s="4">
        <f>E6/C6</f>
        <v>0.5411009009376935</v>
      </c>
      <c r="G6" s="4">
        <f aca="true" t="shared" si="0" ref="G6:G19">E6/$E$21</f>
        <v>0.40897314586123396</v>
      </c>
      <c r="H6" s="2">
        <v>4710261</v>
      </c>
      <c r="I6" s="2">
        <v>10019222</v>
      </c>
      <c r="J6" s="2">
        <v>441831</v>
      </c>
      <c r="K6" s="2">
        <v>216011</v>
      </c>
    </row>
    <row r="7" spans="1:11" ht="15">
      <c r="A7" s="2" t="s">
        <v>23</v>
      </c>
      <c r="B7" s="2" t="s">
        <v>24</v>
      </c>
      <c r="C7" s="2">
        <v>3096677</v>
      </c>
      <c r="D7" s="2"/>
      <c r="E7" s="2">
        <v>1480374</v>
      </c>
      <c r="F7" s="4">
        <f aca="true" t="shared" si="1" ref="F7:F19">E7/C7</f>
        <v>0.4780524413750611</v>
      </c>
      <c r="G7" s="4">
        <f t="shared" si="0"/>
        <v>0.23554257287206443</v>
      </c>
      <c r="H7" s="2">
        <v>2053406</v>
      </c>
      <c r="I7" s="2">
        <v>2981902</v>
      </c>
      <c r="J7" s="2">
        <v>348146</v>
      </c>
      <c r="K7" s="2">
        <v>151569</v>
      </c>
    </row>
    <row r="8" spans="1:11" ht="15">
      <c r="A8" s="2" t="s">
        <v>25</v>
      </c>
      <c r="B8" s="2" t="s">
        <v>26</v>
      </c>
      <c r="C8" s="2">
        <v>1892544</v>
      </c>
      <c r="D8" s="2"/>
      <c r="E8" s="2">
        <v>754881</v>
      </c>
      <c r="F8" s="4">
        <f t="shared" si="1"/>
        <v>0.39887104342091917</v>
      </c>
      <c r="G8" s="4">
        <f t="shared" si="0"/>
        <v>0.12010925141365417</v>
      </c>
      <c r="H8" s="2">
        <v>1106312</v>
      </c>
      <c r="I8" s="2">
        <v>1260842</v>
      </c>
      <c r="J8" s="2">
        <v>22749</v>
      </c>
      <c r="K8" s="2">
        <v>41196</v>
      </c>
    </row>
    <row r="9" spans="1:11" ht="15">
      <c r="A9" s="2" t="s">
        <v>27</v>
      </c>
      <c r="B9" s="2" t="s">
        <v>28</v>
      </c>
      <c r="C9" s="2">
        <v>1561659</v>
      </c>
      <c r="D9" s="2"/>
      <c r="E9" s="2">
        <v>370698</v>
      </c>
      <c r="F9" s="4">
        <f t="shared" si="1"/>
        <v>0.23737448444250633</v>
      </c>
      <c r="G9" s="4">
        <f t="shared" si="0"/>
        <v>0.05898182532152587</v>
      </c>
      <c r="H9" s="2">
        <v>1539081</v>
      </c>
      <c r="I9" s="2">
        <v>2383919</v>
      </c>
      <c r="J9" s="2">
        <v>185348</v>
      </c>
      <c r="K9" s="2">
        <v>53677</v>
      </c>
    </row>
    <row r="10" spans="1:11" ht="15">
      <c r="A10" s="2" t="s">
        <v>29</v>
      </c>
      <c r="B10" s="2" t="s">
        <v>30</v>
      </c>
      <c r="C10" s="2">
        <v>822061</v>
      </c>
      <c r="D10" s="2"/>
      <c r="E10" s="2">
        <v>211275</v>
      </c>
      <c r="F10" s="4">
        <f t="shared" si="1"/>
        <v>0.2570064751885809</v>
      </c>
      <c r="G10" s="4">
        <f t="shared" si="0"/>
        <v>0.033616003174566304</v>
      </c>
      <c r="H10" s="2">
        <v>818275</v>
      </c>
      <c r="I10" s="2">
        <v>1244125</v>
      </c>
      <c r="J10" s="2">
        <v>67548</v>
      </c>
      <c r="K10" s="2">
        <v>26973</v>
      </c>
    </row>
    <row r="11" spans="1:11" ht="15">
      <c r="A11" s="2" t="s">
        <v>31</v>
      </c>
      <c r="B11" s="2" t="s">
        <v>32</v>
      </c>
      <c r="C11" s="2">
        <v>746361</v>
      </c>
      <c r="D11" s="2"/>
      <c r="E11" s="2">
        <v>138116</v>
      </c>
      <c r="F11" s="4">
        <f t="shared" si="1"/>
        <v>0.1850525415985026</v>
      </c>
      <c r="G11" s="4">
        <f t="shared" si="0"/>
        <v>0.021975661552282092</v>
      </c>
      <c r="H11" s="2">
        <v>728687</v>
      </c>
      <c r="I11" s="2">
        <v>997896</v>
      </c>
      <c r="J11" s="2">
        <v>155</v>
      </c>
      <c r="K11" s="2">
        <v>24525</v>
      </c>
    </row>
    <row r="12" spans="1:11" ht="15">
      <c r="A12" s="2" t="s">
        <v>33</v>
      </c>
      <c r="B12" s="2" t="s">
        <v>34</v>
      </c>
      <c r="C12" s="2">
        <v>693966</v>
      </c>
      <c r="D12" s="2"/>
      <c r="E12" s="2">
        <v>195721</v>
      </c>
      <c r="F12" s="4">
        <f t="shared" si="1"/>
        <v>0.282032549145059</v>
      </c>
      <c r="G12" s="4">
        <f t="shared" si="0"/>
        <v>0.03114120344257149</v>
      </c>
      <c r="H12" s="2">
        <v>689722</v>
      </c>
      <c r="I12" s="2">
        <v>1175389</v>
      </c>
      <c r="J12" s="2">
        <v>75243</v>
      </c>
      <c r="K12" s="2">
        <v>9058</v>
      </c>
    </row>
    <row r="13" spans="1:11" ht="15">
      <c r="A13" s="2" t="s">
        <v>35</v>
      </c>
      <c r="B13" s="2" t="s">
        <v>36</v>
      </c>
      <c r="C13" s="2">
        <v>647905</v>
      </c>
      <c r="D13" s="2"/>
      <c r="E13" s="2">
        <v>109181</v>
      </c>
      <c r="F13" s="4">
        <f t="shared" si="1"/>
        <v>0.1685139025011383</v>
      </c>
      <c r="G13" s="4">
        <f t="shared" si="0"/>
        <v>0.017371808508353206</v>
      </c>
      <c r="H13" s="2">
        <v>563192</v>
      </c>
      <c r="I13" s="2">
        <v>798671</v>
      </c>
      <c r="J13" s="2">
        <v>29330</v>
      </c>
      <c r="K13" s="2">
        <v>8175</v>
      </c>
    </row>
    <row r="14" spans="1:11" ht="15">
      <c r="A14" s="2" t="s">
        <v>37</v>
      </c>
      <c r="B14" s="2" t="s">
        <v>38</v>
      </c>
      <c r="C14" s="2">
        <v>588886</v>
      </c>
      <c r="D14" s="2"/>
      <c r="E14" s="2">
        <v>105657</v>
      </c>
      <c r="F14" s="4">
        <f t="shared" si="1"/>
        <v>0.17941842733568128</v>
      </c>
      <c r="G14" s="4">
        <f t="shared" si="0"/>
        <v>0.016811104235783466</v>
      </c>
      <c r="H14" s="2">
        <v>571338</v>
      </c>
      <c r="I14" s="2">
        <v>808155</v>
      </c>
      <c r="J14" s="2">
        <v>22139</v>
      </c>
      <c r="K14" s="2">
        <v>7665</v>
      </c>
    </row>
    <row r="15" spans="1:11" ht="15">
      <c r="A15" s="2" t="s">
        <v>39</v>
      </c>
      <c r="B15" s="2" t="s">
        <v>40</v>
      </c>
      <c r="C15" s="2">
        <v>505130</v>
      </c>
      <c r="D15" s="2"/>
      <c r="E15" s="2">
        <v>61478</v>
      </c>
      <c r="F15" s="4">
        <f t="shared" si="1"/>
        <v>0.12170728327361273</v>
      </c>
      <c r="G15" s="4">
        <f t="shared" si="0"/>
        <v>0.009781775615505797</v>
      </c>
      <c r="H15" s="2">
        <v>502411</v>
      </c>
      <c r="I15" s="2">
        <v>599881</v>
      </c>
      <c r="J15" s="2">
        <v>6328</v>
      </c>
      <c r="K15" s="2">
        <v>17921</v>
      </c>
    </row>
    <row r="16" spans="1:11" ht="15">
      <c r="A16" s="2" t="s">
        <v>41</v>
      </c>
      <c r="B16" s="2" t="s">
        <v>42</v>
      </c>
      <c r="C16" s="2">
        <v>502380</v>
      </c>
      <c r="D16" s="2"/>
      <c r="E16" s="2">
        <v>64884</v>
      </c>
      <c r="F16" s="4">
        <f t="shared" si="1"/>
        <v>0.12915323062223816</v>
      </c>
      <c r="G16" s="4">
        <f t="shared" si="0"/>
        <v>0.010323704886894143</v>
      </c>
      <c r="H16" s="2">
        <v>488645</v>
      </c>
      <c r="I16" s="2">
        <v>746690</v>
      </c>
      <c r="J16" s="2">
        <v>30120</v>
      </c>
      <c r="K16" s="2">
        <v>5270</v>
      </c>
    </row>
    <row r="17" spans="1:11" ht="15">
      <c r="A17" s="2" t="s">
        <v>43</v>
      </c>
      <c r="B17" s="2" t="s">
        <v>44</v>
      </c>
      <c r="C17" s="2">
        <v>388326</v>
      </c>
      <c r="D17" s="2"/>
      <c r="E17" s="2">
        <v>56216</v>
      </c>
      <c r="F17" s="4">
        <f t="shared" si="1"/>
        <v>0.14476496551866216</v>
      </c>
      <c r="G17" s="4">
        <f t="shared" si="0"/>
        <v>0.008944537850959267</v>
      </c>
      <c r="H17" s="2">
        <v>383643</v>
      </c>
      <c r="I17" s="2">
        <v>636364</v>
      </c>
      <c r="J17" s="2">
        <v>1489</v>
      </c>
      <c r="K17" s="2">
        <v>4017</v>
      </c>
    </row>
    <row r="18" spans="1:11" ht="15">
      <c r="A18" s="2" t="s">
        <v>45</v>
      </c>
      <c r="B18" s="2" t="s">
        <v>46</v>
      </c>
      <c r="C18" s="2">
        <v>306021</v>
      </c>
      <c r="D18" s="2"/>
      <c r="E18" s="2">
        <v>121209</v>
      </c>
      <c r="F18" s="4">
        <f t="shared" si="1"/>
        <v>0.39608066113109885</v>
      </c>
      <c r="G18" s="4">
        <f t="shared" si="0"/>
        <v>0.019285585747419273</v>
      </c>
      <c r="H18" s="2">
        <v>303098</v>
      </c>
      <c r="I18" s="2">
        <v>507299</v>
      </c>
      <c r="J18" s="2">
        <v>24</v>
      </c>
      <c r="K18" s="2">
        <v>0</v>
      </c>
    </row>
    <row r="19" spans="1:11" ht="15">
      <c r="A19" s="2" t="s">
        <v>47</v>
      </c>
      <c r="B19" s="2" t="s">
        <v>48</v>
      </c>
      <c r="C19" s="2">
        <v>127525</v>
      </c>
      <c r="D19" s="2"/>
      <c r="E19" s="2">
        <v>44886</v>
      </c>
      <c r="F19" s="4">
        <f t="shared" si="1"/>
        <v>0.35197804352087825</v>
      </c>
      <c r="G19" s="4">
        <f t="shared" si="0"/>
        <v>0.007141819517186524</v>
      </c>
      <c r="H19" s="2">
        <v>105729</v>
      </c>
      <c r="I19" s="2">
        <v>126438</v>
      </c>
      <c r="J19" s="2">
        <v>66266</v>
      </c>
      <c r="K19" s="2">
        <v>1054</v>
      </c>
    </row>
    <row r="20" spans="1:11" ht="15">
      <c r="A20" s="2"/>
      <c r="B20" s="2"/>
      <c r="C20" s="2"/>
      <c r="D20" s="2"/>
      <c r="E20" s="2"/>
      <c r="F20" s="4"/>
      <c r="G20" s="4" t="s">
        <v>56</v>
      </c>
      <c r="H20" s="2"/>
      <c r="I20" s="2"/>
      <c r="J20" s="2"/>
      <c r="K20" s="2"/>
    </row>
    <row r="21" spans="1:11" ht="15">
      <c r="A21" s="2" t="s">
        <v>1</v>
      </c>
      <c r="B21" s="2"/>
      <c r="C21" s="2">
        <v>16629714</v>
      </c>
      <c r="D21" s="2">
        <f>$D$41</f>
        <v>9272826</v>
      </c>
      <c r="E21" s="2">
        <v>6284953</v>
      </c>
      <c r="F21" s="4">
        <f>E21/D21</f>
        <v>0.6777818326365662</v>
      </c>
      <c r="G21" s="4">
        <f>E21/$E$21</f>
        <v>1</v>
      </c>
      <c r="H21" s="2">
        <v>14563800</v>
      </c>
      <c r="I21" s="2">
        <v>24286793</v>
      </c>
      <c r="J21" s="2">
        <v>1296716</v>
      </c>
      <c r="K21" s="2">
        <v>567111</v>
      </c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49</v>
      </c>
      <c r="B23" s="2"/>
      <c r="C23" s="2" t="s">
        <v>50</v>
      </c>
      <c r="D23" s="2" t="s">
        <v>50</v>
      </c>
      <c r="E23" s="2" t="s">
        <v>51</v>
      </c>
      <c r="F23" s="2"/>
      <c r="G23" s="2"/>
      <c r="H23" s="2"/>
      <c r="I23" s="2"/>
      <c r="J23" s="2"/>
      <c r="K23" s="2"/>
    </row>
    <row r="24" spans="1:11" ht="15">
      <c r="A24" s="2" t="s">
        <v>52</v>
      </c>
      <c r="B24" s="2"/>
      <c r="C24" s="2" t="s">
        <v>53</v>
      </c>
      <c r="D24" s="2" t="s">
        <v>13</v>
      </c>
      <c r="E24" s="2" t="s">
        <v>1</v>
      </c>
      <c r="F24" s="2"/>
      <c r="G24" s="2"/>
      <c r="H24" s="2"/>
      <c r="I24" s="2"/>
      <c r="J24" s="2"/>
      <c r="K24" s="2"/>
    </row>
    <row r="25" spans="1:11" ht="15">
      <c r="A25" s="2" t="s">
        <v>53</v>
      </c>
      <c r="B25" s="2"/>
      <c r="C25" s="2" t="s">
        <v>54</v>
      </c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54</v>
      </c>
      <c r="B26" s="2"/>
      <c r="C26" s="2" t="s">
        <v>55</v>
      </c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>
        <v>1</v>
      </c>
      <c r="D28" s="2">
        <v>6284953</v>
      </c>
      <c r="E28" s="4">
        <f aca="true" t="shared" si="2" ref="E28:E39">D28/$D$41</f>
        <v>0.6777818326365662</v>
      </c>
      <c r="F28" s="2"/>
      <c r="G28" s="2"/>
      <c r="H28" s="2"/>
      <c r="I28" s="2"/>
      <c r="J28" s="2"/>
      <c r="K28" s="2"/>
    </row>
    <row r="29" spans="1:11" ht="15">
      <c r="A29" s="2"/>
      <c r="B29" s="2"/>
      <c r="C29" s="2">
        <v>2</v>
      </c>
      <c r="D29" s="2">
        <v>1239370</v>
      </c>
      <c r="E29" s="4">
        <f t="shared" si="2"/>
        <v>0.13365612597497245</v>
      </c>
      <c r="F29" s="2"/>
      <c r="G29" s="2"/>
      <c r="H29" s="2"/>
      <c r="I29" s="2"/>
      <c r="J29" s="2"/>
      <c r="K29" s="2"/>
    </row>
    <row r="30" spans="1:11" ht="15">
      <c r="A30" s="2"/>
      <c r="B30" s="2"/>
      <c r="C30" s="2">
        <v>3</v>
      </c>
      <c r="D30" s="2">
        <v>765679</v>
      </c>
      <c r="E30" s="4">
        <f t="shared" si="2"/>
        <v>0.08257234633756742</v>
      </c>
      <c r="F30" s="2"/>
      <c r="G30" s="2"/>
      <c r="H30" s="2"/>
      <c r="I30" s="2"/>
      <c r="J30" s="2"/>
      <c r="K30" s="2"/>
    </row>
    <row r="31" spans="1:11" ht="15">
      <c r="A31" s="2"/>
      <c r="B31" s="2"/>
      <c r="C31" s="2">
        <v>4</v>
      </c>
      <c r="D31" s="2">
        <v>360832</v>
      </c>
      <c r="E31" s="4">
        <f t="shared" si="2"/>
        <v>0.03891284059465798</v>
      </c>
      <c r="F31" s="2"/>
      <c r="G31" s="2"/>
      <c r="H31" s="2"/>
      <c r="I31" s="2"/>
      <c r="J31" s="2"/>
      <c r="K31" s="2"/>
    </row>
    <row r="32" spans="1:11" ht="15">
      <c r="A32" s="2"/>
      <c r="B32" s="2"/>
      <c r="C32" s="2">
        <v>5</v>
      </c>
      <c r="D32" s="2">
        <v>230945</v>
      </c>
      <c r="E32" s="4">
        <f t="shared" si="2"/>
        <v>0.024905568162284075</v>
      </c>
      <c r="F32" s="2"/>
      <c r="G32" s="2"/>
      <c r="H32" s="2"/>
      <c r="I32" s="2"/>
      <c r="J32" s="2"/>
      <c r="K32" s="2"/>
    </row>
    <row r="33" spans="1:11" ht="15">
      <c r="A33" s="2"/>
      <c r="B33" s="2"/>
      <c r="C33" s="2">
        <v>6</v>
      </c>
      <c r="D33" s="2">
        <v>144467</v>
      </c>
      <c r="E33" s="4">
        <f t="shared" si="2"/>
        <v>0.01557960863279436</v>
      </c>
      <c r="F33" s="2"/>
      <c r="G33" s="2"/>
      <c r="H33" s="2"/>
      <c r="I33" s="2"/>
      <c r="J33" s="2"/>
      <c r="K33" s="2"/>
    </row>
    <row r="34" spans="1:11" ht="15">
      <c r="A34" s="2"/>
      <c r="B34" s="2"/>
      <c r="C34" s="2">
        <v>7</v>
      </c>
      <c r="D34" s="2">
        <v>88870</v>
      </c>
      <c r="E34" s="4">
        <f t="shared" si="2"/>
        <v>0.009583917567309039</v>
      </c>
      <c r="F34" s="2"/>
      <c r="G34" s="2"/>
      <c r="H34" s="2"/>
      <c r="I34" s="2"/>
      <c r="J34" s="2"/>
      <c r="K34" s="2"/>
    </row>
    <row r="35" spans="1:11" ht="15">
      <c r="A35" s="2"/>
      <c r="B35" s="2"/>
      <c r="C35" s="2">
        <v>8</v>
      </c>
      <c r="D35" s="2">
        <v>54748</v>
      </c>
      <c r="E35" s="4">
        <f t="shared" si="2"/>
        <v>0.005904133216777712</v>
      </c>
      <c r="F35" s="2"/>
      <c r="G35" s="2"/>
      <c r="H35" s="2"/>
      <c r="I35" s="2"/>
      <c r="J35" s="2"/>
      <c r="K35" s="2"/>
    </row>
    <row r="36" spans="1:11" ht="15">
      <c r="A36" s="2"/>
      <c r="B36" s="2"/>
      <c r="C36" s="2">
        <v>9</v>
      </c>
      <c r="D36" s="2">
        <v>41553</v>
      </c>
      <c r="E36" s="4">
        <f t="shared" si="2"/>
        <v>0.004481158171198295</v>
      </c>
      <c r="F36" s="2"/>
      <c r="G36" s="2"/>
      <c r="H36" s="2"/>
      <c r="I36" s="2"/>
      <c r="J36" s="2"/>
      <c r="K36" s="2"/>
    </row>
    <row r="37" spans="1:11" ht="15">
      <c r="A37" s="2"/>
      <c r="B37" s="2"/>
      <c r="C37" s="2">
        <v>10</v>
      </c>
      <c r="D37" s="2">
        <v>27581</v>
      </c>
      <c r="E37" s="4">
        <f t="shared" si="2"/>
        <v>0.0029743899001232203</v>
      </c>
      <c r="F37" s="2"/>
      <c r="G37" s="2"/>
      <c r="H37" s="2"/>
      <c r="I37" s="2"/>
      <c r="J37" s="2"/>
      <c r="K37" s="2"/>
    </row>
    <row r="38" spans="1:11" ht="15">
      <c r="A38" s="2"/>
      <c r="B38" s="2"/>
      <c r="C38" s="2">
        <v>11</v>
      </c>
      <c r="D38" s="2">
        <v>19281</v>
      </c>
      <c r="E38" s="4">
        <f t="shared" si="2"/>
        <v>0.002079301390967543</v>
      </c>
      <c r="F38" s="2"/>
      <c r="G38" s="2"/>
      <c r="H38" s="2"/>
      <c r="I38" s="2"/>
      <c r="J38" s="2"/>
      <c r="K38" s="2"/>
    </row>
    <row r="39" spans="1:11" ht="15">
      <c r="A39" s="2"/>
      <c r="B39" s="2"/>
      <c r="C39" s="5" t="s">
        <v>57</v>
      </c>
      <c r="D39" s="2">
        <v>14547</v>
      </c>
      <c r="E39" s="4">
        <f t="shared" si="2"/>
        <v>0.0015687774147816426</v>
      </c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 t="s">
        <v>1</v>
      </c>
      <c r="B41" s="2"/>
      <c r="C41" s="2"/>
      <c r="D41" s="2">
        <f>SUM(D28:D40)</f>
        <v>9272826</v>
      </c>
      <c r="E41" s="2"/>
      <c r="F41" s="2"/>
      <c r="G41" s="2"/>
      <c r="H41" s="2"/>
      <c r="I41" s="2"/>
      <c r="J41" s="2"/>
      <c r="K41" s="2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/>
  <printOptions gridLines="1" horizontalCentered="1"/>
  <pageMargins left="0" right="0" top="0.75" bottom="0.75" header="0.3" footer="0.3"/>
  <pageSetup orientation="landscape" scale="77" r:id="rId1"/>
  <headerFooter>
    <oddHeader>&amp;LMOBIUS STATISTICS&amp;CAPRIL 2012&amp;RSORTED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Christopher</cp:lastModifiedBy>
  <cp:lastPrinted>2012-05-25T23:13:35Z</cp:lastPrinted>
  <dcterms:created xsi:type="dcterms:W3CDTF">2012-05-25T23:02:14Z</dcterms:created>
  <dcterms:modified xsi:type="dcterms:W3CDTF">2012-05-30T13:21:00Z</dcterms:modified>
  <cp:category/>
  <cp:version/>
  <cp:contentType/>
  <cp:contentStatus/>
</cp:coreProperties>
</file>