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mobi.1104" sheetId="1" r:id="rId1"/>
  </sheets>
  <definedNames>
    <definedName name="_xlnm.Print_Area" localSheetId="0">'mobi.1104'!$A$1:$K$42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<sst xmlns="http://schemas.openxmlformats.org/spreadsheetml/2006/main" count="76" uniqueCount="58">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</sst>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1.57421875" style="0" bestFit="1" customWidth="1"/>
    <col min="4" max="4" width="10.421875" style="0" bestFit="1" customWidth="1"/>
    <col min="5" max="5" width="14.140625" style="0" bestFit="1" customWidth="1"/>
    <col min="6" max="7" width="9.28125" style="0" bestFit="1" customWidth="1"/>
    <col min="8" max="8" width="11.140625" style="0" bestFit="1" customWidth="1"/>
    <col min="9" max="9" width="12.00390625" style="0" bestFit="1" customWidth="1"/>
    <col min="10" max="10" width="9.421875" style="0" bestFit="1" customWidth="1"/>
    <col min="11" max="11" width="9.28125" style="0" bestFit="1" customWidth="1"/>
  </cols>
  <sheetData>
    <row r="1" spans="1:11" ht="1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21</v>
      </c>
      <c r="B6" s="2" t="s">
        <v>22</v>
      </c>
      <c r="C6" s="2">
        <v>4615792</v>
      </c>
      <c r="D6" s="2"/>
      <c r="E6" s="2">
        <v>2424915</v>
      </c>
      <c r="F6" s="4">
        <f>E6/C6</f>
        <v>0.5253518789408188</v>
      </c>
      <c r="G6" s="4">
        <f>E6/$E$21</f>
        <v>0.41013430889523705</v>
      </c>
      <c r="H6" s="2">
        <v>4603357</v>
      </c>
      <c r="I6" s="2">
        <v>9789124</v>
      </c>
      <c r="J6" s="2">
        <v>409688</v>
      </c>
      <c r="K6" s="2">
        <v>215200</v>
      </c>
    </row>
    <row r="7" spans="1:11" ht="15">
      <c r="A7" s="2" t="s">
        <v>23</v>
      </c>
      <c r="B7" s="2" t="s">
        <v>24</v>
      </c>
      <c r="C7" s="2">
        <v>2886823</v>
      </c>
      <c r="D7" s="2"/>
      <c r="E7" s="2">
        <v>1309060</v>
      </c>
      <c r="F7" s="4">
        <f aca="true" t="shared" si="0" ref="F7:F19">E7/C7</f>
        <v>0.4534604303762302</v>
      </c>
      <c r="G7" s="4">
        <f aca="true" t="shared" si="1" ref="G7:G21">E7/$E$21</f>
        <v>0.2214058712995709</v>
      </c>
      <c r="H7" s="2">
        <v>2016163</v>
      </c>
      <c r="I7" s="2">
        <v>2951208</v>
      </c>
      <c r="J7" s="2">
        <v>329074</v>
      </c>
      <c r="K7" s="2">
        <v>150941</v>
      </c>
    </row>
    <row r="8" spans="1:11" ht="15">
      <c r="A8" s="2" t="s">
        <v>25</v>
      </c>
      <c r="B8" s="2" t="s">
        <v>26</v>
      </c>
      <c r="C8" s="2">
        <v>1870980</v>
      </c>
      <c r="D8" s="2"/>
      <c r="E8" s="2">
        <v>746974</v>
      </c>
      <c r="F8" s="4">
        <f t="shared" si="0"/>
        <v>0.39924210841377245</v>
      </c>
      <c r="G8" s="4">
        <f t="shared" si="1"/>
        <v>0.1263383109316041</v>
      </c>
      <c r="H8" s="2">
        <v>1091683</v>
      </c>
      <c r="I8" s="2">
        <v>1245952</v>
      </c>
      <c r="J8" s="2">
        <v>21437</v>
      </c>
      <c r="K8" s="2">
        <v>41614</v>
      </c>
    </row>
    <row r="9" spans="1:11" ht="15">
      <c r="A9" s="2" t="s">
        <v>27</v>
      </c>
      <c r="B9" s="2" t="s">
        <v>28</v>
      </c>
      <c r="C9" s="2">
        <v>1536521</v>
      </c>
      <c r="D9" s="2"/>
      <c r="E9" s="2">
        <v>365049</v>
      </c>
      <c r="F9" s="4">
        <f t="shared" si="0"/>
        <v>0.23758152345460948</v>
      </c>
      <c r="G9" s="4">
        <f t="shared" si="1"/>
        <v>0.061742007174642156</v>
      </c>
      <c r="H9" s="2">
        <v>1511046</v>
      </c>
      <c r="I9" s="2">
        <v>2350418</v>
      </c>
      <c r="J9" s="2">
        <v>172143</v>
      </c>
      <c r="K9" s="2">
        <v>54002</v>
      </c>
    </row>
    <row r="10" spans="1:11" ht="15">
      <c r="A10" s="2" t="s">
        <v>29</v>
      </c>
      <c r="B10" s="2" t="s">
        <v>30</v>
      </c>
      <c r="C10" s="2">
        <v>790955</v>
      </c>
      <c r="D10" s="2"/>
      <c r="E10" s="2">
        <v>158793</v>
      </c>
      <c r="F10" s="4">
        <f t="shared" si="0"/>
        <v>0.20076110524618973</v>
      </c>
      <c r="G10" s="4">
        <f t="shared" si="1"/>
        <v>0.026857212443488276</v>
      </c>
      <c r="H10" s="2">
        <v>749369</v>
      </c>
      <c r="I10" s="2">
        <v>1038111</v>
      </c>
      <c r="J10" s="2">
        <v>157</v>
      </c>
      <c r="K10" s="2">
        <v>26421</v>
      </c>
    </row>
    <row r="11" spans="1:11" ht="15">
      <c r="A11" s="2" t="s">
        <v>31</v>
      </c>
      <c r="B11" s="2" t="s">
        <v>32</v>
      </c>
      <c r="C11" s="2">
        <v>732066</v>
      </c>
      <c r="D11" s="2"/>
      <c r="E11" s="2">
        <v>193935</v>
      </c>
      <c r="F11" s="4">
        <f t="shared" si="0"/>
        <v>0.26491463884403865</v>
      </c>
      <c r="G11" s="4">
        <f t="shared" si="1"/>
        <v>0.03280090114317318</v>
      </c>
      <c r="H11" s="2">
        <v>729030</v>
      </c>
      <c r="I11" s="2">
        <v>1087179</v>
      </c>
      <c r="J11" s="2">
        <v>62696</v>
      </c>
      <c r="K11" s="2">
        <v>26662</v>
      </c>
    </row>
    <row r="12" spans="1:11" ht="15">
      <c r="A12" s="2" t="s">
        <v>33</v>
      </c>
      <c r="B12" s="2" t="s">
        <v>34</v>
      </c>
      <c r="C12" s="2">
        <v>665102</v>
      </c>
      <c r="D12" s="2"/>
      <c r="E12" s="2">
        <v>182982</v>
      </c>
      <c r="F12" s="4">
        <f t="shared" si="0"/>
        <v>0.275118703597343</v>
      </c>
      <c r="G12" s="4">
        <f t="shared" si="1"/>
        <v>0.030948382153711887</v>
      </c>
      <c r="H12" s="2">
        <v>660744</v>
      </c>
      <c r="I12" s="2">
        <v>1121091</v>
      </c>
      <c r="J12" s="2">
        <v>68919</v>
      </c>
      <c r="K12" s="2">
        <v>8803</v>
      </c>
    </row>
    <row r="13" spans="1:11" ht="15">
      <c r="A13" s="2" t="s">
        <v>35</v>
      </c>
      <c r="B13" s="2" t="s">
        <v>36</v>
      </c>
      <c r="C13" s="2">
        <v>605309</v>
      </c>
      <c r="D13" s="2"/>
      <c r="E13" s="2">
        <v>110188</v>
      </c>
      <c r="F13" s="4">
        <f t="shared" si="0"/>
        <v>0.1820359518857311</v>
      </c>
      <c r="G13" s="4">
        <f t="shared" si="1"/>
        <v>0.018636479723432936</v>
      </c>
      <c r="H13" s="2">
        <v>589904</v>
      </c>
      <c r="I13" s="2">
        <v>851111</v>
      </c>
      <c r="J13" s="2">
        <v>20418</v>
      </c>
      <c r="K13" s="2">
        <v>8334</v>
      </c>
    </row>
    <row r="14" spans="1:11" ht="15">
      <c r="A14" s="2" t="s">
        <v>37</v>
      </c>
      <c r="B14" s="2" t="s">
        <v>38</v>
      </c>
      <c r="C14" s="2">
        <v>596954</v>
      </c>
      <c r="D14" s="2"/>
      <c r="E14" s="2">
        <v>110453</v>
      </c>
      <c r="F14" s="4">
        <f t="shared" si="0"/>
        <v>0.18502765707240423</v>
      </c>
      <c r="G14" s="4">
        <f t="shared" si="1"/>
        <v>0.018681300095222148</v>
      </c>
      <c r="H14" s="2">
        <v>583692</v>
      </c>
      <c r="I14" s="2">
        <v>864609</v>
      </c>
      <c r="J14" s="2">
        <v>34898</v>
      </c>
      <c r="K14" s="2">
        <v>7386</v>
      </c>
    </row>
    <row r="15" spans="1:11" ht="15">
      <c r="A15" s="2" t="s">
        <v>39</v>
      </c>
      <c r="B15" s="2" t="s">
        <v>40</v>
      </c>
      <c r="C15" s="2">
        <v>497125</v>
      </c>
      <c r="D15" s="2"/>
      <c r="E15" s="2">
        <v>61055</v>
      </c>
      <c r="F15" s="4">
        <f t="shared" si="0"/>
        <v>0.1228161931103847</v>
      </c>
      <c r="G15" s="4">
        <f t="shared" si="1"/>
        <v>0.01032644452675607</v>
      </c>
      <c r="H15" s="2">
        <v>494059</v>
      </c>
      <c r="I15" s="2">
        <v>598507</v>
      </c>
      <c r="J15" s="2">
        <v>5945</v>
      </c>
      <c r="K15" s="2">
        <v>18201</v>
      </c>
    </row>
    <row r="16" spans="1:11" ht="15">
      <c r="A16" s="2" t="s">
        <v>41</v>
      </c>
      <c r="B16" s="2" t="s">
        <v>42</v>
      </c>
      <c r="C16" s="2">
        <v>454602</v>
      </c>
      <c r="D16" s="2"/>
      <c r="E16" s="2">
        <v>58550</v>
      </c>
      <c r="F16" s="4">
        <f t="shared" si="0"/>
        <v>0.12879397802913317</v>
      </c>
      <c r="G16" s="4">
        <f t="shared" si="1"/>
        <v>0.009902765163239177</v>
      </c>
      <c r="H16" s="2">
        <v>428226</v>
      </c>
      <c r="I16" s="2">
        <v>643700</v>
      </c>
      <c r="J16" s="2">
        <v>30068</v>
      </c>
      <c r="K16" s="2">
        <v>5404</v>
      </c>
    </row>
    <row r="17" spans="1:11" ht="15">
      <c r="A17" s="2" t="s">
        <v>43</v>
      </c>
      <c r="B17" s="2" t="s">
        <v>44</v>
      </c>
      <c r="C17" s="2">
        <v>364417</v>
      </c>
      <c r="D17" s="2"/>
      <c r="E17" s="2">
        <v>55386</v>
      </c>
      <c r="F17" s="4">
        <f t="shared" si="0"/>
        <v>0.15198522571669268</v>
      </c>
      <c r="G17" s="4">
        <f t="shared" si="1"/>
        <v>0.009367626837423827</v>
      </c>
      <c r="H17" s="2">
        <v>354231</v>
      </c>
      <c r="I17" s="2">
        <v>605627</v>
      </c>
      <c r="J17" s="2">
        <v>1500</v>
      </c>
      <c r="K17" s="2">
        <v>4079</v>
      </c>
    </row>
    <row r="18" spans="1:11" ht="15">
      <c r="A18" s="2" t="s">
        <v>45</v>
      </c>
      <c r="B18" s="2" t="s">
        <v>46</v>
      </c>
      <c r="C18" s="2">
        <v>187651</v>
      </c>
      <c r="D18" s="2"/>
      <c r="E18" s="2">
        <v>84192</v>
      </c>
      <c r="F18" s="4">
        <f t="shared" si="0"/>
        <v>0.44866267699079676</v>
      </c>
      <c r="G18" s="4">
        <f t="shared" si="1"/>
        <v>0.014239685817650432</v>
      </c>
      <c r="H18" s="2">
        <v>181948</v>
      </c>
      <c r="I18" s="2">
        <v>366094</v>
      </c>
      <c r="J18" s="2">
        <v>24</v>
      </c>
      <c r="K18" s="2">
        <v>0</v>
      </c>
    </row>
    <row r="19" spans="1:11" ht="15">
      <c r="A19" s="2" t="s">
        <v>47</v>
      </c>
      <c r="B19" s="2" t="s">
        <v>48</v>
      </c>
      <c r="C19" s="2">
        <v>141928</v>
      </c>
      <c r="D19" s="2"/>
      <c r="E19" s="2">
        <v>50958</v>
      </c>
      <c r="F19" s="4">
        <f t="shared" si="0"/>
        <v>0.3590412039907559</v>
      </c>
      <c r="G19" s="4">
        <f t="shared" si="1"/>
        <v>0.008618703794847856</v>
      </c>
      <c r="H19" s="2">
        <v>129577</v>
      </c>
      <c r="I19" s="2">
        <v>175875</v>
      </c>
      <c r="J19" s="2">
        <v>61168</v>
      </c>
      <c r="K19" s="2">
        <v>1081</v>
      </c>
    </row>
    <row r="20" spans="1:11" ht="15">
      <c r="A20" s="2"/>
      <c r="B20" s="2"/>
      <c r="C20" s="2"/>
      <c r="D20" s="2"/>
      <c r="E20" s="2"/>
      <c r="F20" s="4"/>
      <c r="G20" s="4" t="s">
        <v>56</v>
      </c>
      <c r="H20" s="2"/>
      <c r="I20" s="2"/>
      <c r="J20" s="2"/>
      <c r="K20" s="2"/>
    </row>
    <row r="21" spans="1:11" ht="15">
      <c r="A21" s="2" t="s">
        <v>1</v>
      </c>
      <c r="B21" s="2"/>
      <c r="C21" s="2">
        <v>15946225</v>
      </c>
      <c r="D21" s="2">
        <f>$D$41</f>
        <v>8823051</v>
      </c>
      <c r="E21" s="2">
        <v>5912490</v>
      </c>
      <c r="F21" s="4">
        <f>E21/D21</f>
        <v>0.6701185338269041</v>
      </c>
      <c r="G21" s="4">
        <f t="shared" si="1"/>
        <v>1</v>
      </c>
      <c r="H21" s="2">
        <v>14123029</v>
      </c>
      <c r="I21" s="2">
        <v>23688606</v>
      </c>
      <c r="J21" s="2">
        <v>1218135</v>
      </c>
      <c r="K21" s="2">
        <v>568128</v>
      </c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>
        <v>1</v>
      </c>
      <c r="D28" s="2">
        <v>5912490</v>
      </c>
      <c r="E28" s="4">
        <f>D28/$D$41</f>
        <v>0.6701185338269041</v>
      </c>
      <c r="F28" s="2"/>
      <c r="G28" s="2"/>
      <c r="H28" s="2"/>
      <c r="I28" s="2"/>
      <c r="J28" s="2"/>
      <c r="K28" s="2"/>
    </row>
    <row r="29" spans="1:11" ht="15">
      <c r="A29" s="2"/>
      <c r="B29" s="2"/>
      <c r="C29" s="2">
        <v>2</v>
      </c>
      <c r="D29" s="2">
        <v>1261804</v>
      </c>
      <c r="E29" s="4">
        <f aca="true" t="shared" si="2" ref="E29:E39">D29/$D$41</f>
        <v>0.14301220745522156</v>
      </c>
      <c r="F29" s="2"/>
      <c r="G29" s="2"/>
      <c r="H29" s="2"/>
      <c r="I29" s="2"/>
      <c r="J29" s="2"/>
      <c r="K29" s="2"/>
    </row>
    <row r="30" spans="1:11" ht="15">
      <c r="A30" s="2"/>
      <c r="B30" s="2"/>
      <c r="C30" s="2">
        <v>3</v>
      </c>
      <c r="D30" s="2">
        <v>745083</v>
      </c>
      <c r="E30" s="4">
        <f t="shared" si="2"/>
        <v>0.08444731873362174</v>
      </c>
      <c r="F30" s="2"/>
      <c r="G30" s="2"/>
      <c r="H30" s="2"/>
      <c r="I30" s="2"/>
      <c r="J30" s="2"/>
      <c r="K30" s="2"/>
    </row>
    <row r="31" spans="1:11" ht="15">
      <c r="A31" s="2"/>
      <c r="B31" s="2"/>
      <c r="C31" s="2">
        <v>4</v>
      </c>
      <c r="D31" s="2">
        <v>307794</v>
      </c>
      <c r="E31" s="4">
        <f t="shared" si="2"/>
        <v>0.03488521147616624</v>
      </c>
      <c r="F31" s="2"/>
      <c r="G31" s="2"/>
      <c r="H31" s="2"/>
      <c r="I31" s="2"/>
      <c r="J31" s="2"/>
      <c r="K31" s="2"/>
    </row>
    <row r="32" spans="1:11" ht="15">
      <c r="A32" s="2"/>
      <c r="B32" s="2"/>
      <c r="C32" s="2">
        <v>5</v>
      </c>
      <c r="D32" s="2">
        <v>194948</v>
      </c>
      <c r="E32" s="4">
        <f t="shared" si="2"/>
        <v>0.022095304674086096</v>
      </c>
      <c r="F32" s="2"/>
      <c r="G32" s="2"/>
      <c r="H32" s="2"/>
      <c r="I32" s="2"/>
      <c r="J32" s="2"/>
      <c r="K32" s="2"/>
    </row>
    <row r="33" spans="1:11" ht="15">
      <c r="A33" s="2"/>
      <c r="B33" s="2"/>
      <c r="C33" s="2">
        <v>6</v>
      </c>
      <c r="D33" s="2">
        <v>136518</v>
      </c>
      <c r="E33" s="4">
        <f t="shared" si="2"/>
        <v>0.0154728789394961</v>
      </c>
      <c r="F33" s="2"/>
      <c r="G33" s="2"/>
      <c r="H33" s="2"/>
      <c r="I33" s="2"/>
      <c r="J33" s="2"/>
      <c r="K33" s="2"/>
    </row>
    <row r="34" spans="1:11" ht="15">
      <c r="A34" s="2"/>
      <c r="B34" s="2"/>
      <c r="C34" s="2">
        <v>7</v>
      </c>
      <c r="D34" s="2">
        <v>96849</v>
      </c>
      <c r="E34" s="4">
        <f t="shared" si="2"/>
        <v>0.010976815162918133</v>
      </c>
      <c r="F34" s="2"/>
      <c r="G34" s="2"/>
      <c r="H34" s="2"/>
      <c r="I34" s="2"/>
      <c r="J34" s="2"/>
      <c r="K34" s="2"/>
    </row>
    <row r="35" spans="1:11" ht="15">
      <c r="A35" s="2"/>
      <c r="B35" s="2"/>
      <c r="C35" s="2">
        <v>8</v>
      </c>
      <c r="D35" s="2">
        <v>61129</v>
      </c>
      <c r="E35" s="4">
        <f t="shared" si="2"/>
        <v>0.006928328987331026</v>
      </c>
      <c r="F35" s="2"/>
      <c r="G35" s="2"/>
      <c r="H35" s="2"/>
      <c r="I35" s="2"/>
      <c r="J35" s="2"/>
      <c r="K35" s="2"/>
    </row>
    <row r="36" spans="1:11" ht="15">
      <c r="A36" s="2"/>
      <c r="B36" s="2"/>
      <c r="C36" s="2">
        <v>9</v>
      </c>
      <c r="D36" s="2">
        <v>38981</v>
      </c>
      <c r="E36" s="4">
        <f t="shared" si="2"/>
        <v>0.00441808621530126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>
        <v>10</v>
      </c>
      <c r="D37" s="2">
        <v>31356</v>
      </c>
      <c r="E37" s="4">
        <f t="shared" si="2"/>
        <v>0.003553872690977305</v>
      </c>
      <c r="F37" s="2"/>
      <c r="G37" s="2"/>
      <c r="H37" s="2"/>
      <c r="I37" s="2"/>
      <c r="J37" s="2"/>
      <c r="K37" s="2"/>
    </row>
    <row r="38" spans="1:13" ht="15">
      <c r="A38" s="2"/>
      <c r="B38" s="2"/>
      <c r="C38" s="2">
        <v>11</v>
      </c>
      <c r="D38" s="2">
        <v>19511</v>
      </c>
      <c r="E38" s="4">
        <f t="shared" si="2"/>
        <v>0.0022113665669619273</v>
      </c>
      <c r="F38" s="2"/>
      <c r="G38" s="2"/>
      <c r="H38" s="2"/>
      <c r="I38" s="2"/>
      <c r="J38" s="2"/>
      <c r="K38" s="2"/>
      <c r="M38" s="1"/>
    </row>
    <row r="39" spans="1:13" ht="15">
      <c r="A39" s="2"/>
      <c r="B39" s="2"/>
      <c r="C39" s="5" t="s">
        <v>57</v>
      </c>
      <c r="D39" s="2">
        <v>16588</v>
      </c>
      <c r="E39" s="4">
        <f t="shared" si="2"/>
        <v>0.0018800752710145278</v>
      </c>
      <c r="F39" s="2"/>
      <c r="G39" s="2"/>
      <c r="H39" s="2"/>
      <c r="I39" s="2"/>
      <c r="J39" s="2"/>
      <c r="K39" s="2"/>
      <c r="M39" s="1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M40" s="1"/>
    </row>
    <row r="41" spans="1:11" ht="15">
      <c r="A41" s="2" t="s">
        <v>1</v>
      </c>
      <c r="B41" s="2"/>
      <c r="C41" s="2"/>
      <c r="D41" s="2">
        <f>SUM(D28:D40)</f>
        <v>8823051</v>
      </c>
      <c r="E41" s="2"/>
      <c r="F41" s="2"/>
      <c r="G41" s="2"/>
      <c r="H41" s="2"/>
      <c r="I41" s="2"/>
      <c r="J41" s="2"/>
      <c r="K41" s="2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printOptions gridLines="1" horizontalCentered="1"/>
  <pageMargins left="0" right="0" top="0.75" bottom="0.75" header="0.3" footer="0.3"/>
  <pageSetup orientation="landscape" scale="82" r:id="rId1"/>
  <headerFooter>
    <oddHeader>&amp;LMOBIUS STATISTICS&amp;CAPRIL 2011&amp;RSORTED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2011-04-27T19:45:31Z</cp:lastPrinted>
  <dcterms:created xsi:type="dcterms:W3CDTF">2011-04-27T19:36:33Z</dcterms:created>
  <dcterms:modified xsi:type="dcterms:W3CDTF">2011-04-27T19:46:08Z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