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3935" windowHeight="7620" activeTab="0"/>
  </bookViews>
  <sheets>
    <sheet name="mobi.1007" sheetId="1" r:id="rId1"/>
  </sheets>
  <definedNames>
    <definedName name="_xlnm.Print_Area" localSheetId="0">'mobi.1007'!$A$1:$K$42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<sst xmlns="http://schemas.openxmlformats.org/spreadsheetml/2006/main" count="76" uniqueCount="58">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</sst>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2">
      <selection activeCell="G22" sqref="G22"/>
    </sheetView>
  </sheetViews>
  <sheetFormatPr defaultColWidth="9.140625" defaultRowHeight="15"/>
  <cols>
    <col min="1" max="1" width="10.7109375" style="0" bestFit="1" customWidth="1"/>
    <col min="2" max="2" width="6.00390625" style="0" bestFit="1" customWidth="1"/>
    <col min="3" max="3" width="9.421875" style="0" bestFit="1" customWidth="1"/>
    <col min="4" max="4" width="8.28125" style="0" bestFit="1" customWidth="1"/>
    <col min="5" max="5" width="12.28125" style="0" bestFit="1" customWidth="1"/>
    <col min="6" max="7" width="8.00390625" style="0" bestFit="1" customWidth="1"/>
    <col min="8" max="8" width="9.140625" style="0" bestFit="1" customWidth="1"/>
    <col min="9" max="9" width="9.421875" style="0" bestFit="1" customWidth="1"/>
    <col min="10" max="10" width="8.28125" style="0" bestFit="1" customWidth="1"/>
    <col min="11" max="11" width="8.0039062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5">
      <c r="A6" s="1" t="s">
        <v>21</v>
      </c>
      <c r="B6" s="1" t="s">
        <v>22</v>
      </c>
      <c r="C6" s="1">
        <v>4328510</v>
      </c>
      <c r="D6" s="1"/>
      <c r="E6" s="1">
        <v>2222509</v>
      </c>
      <c r="F6" s="3">
        <f>E6/C6</f>
        <v>0.5134582107930905</v>
      </c>
      <c r="G6" s="3">
        <f>E6/$E$21</f>
        <v>0.38168545776566615</v>
      </c>
      <c r="H6" s="1">
        <v>4318789</v>
      </c>
      <c r="I6" s="1">
        <v>9244049</v>
      </c>
      <c r="J6" s="1">
        <v>391778</v>
      </c>
      <c r="K6" s="1">
        <v>214214</v>
      </c>
    </row>
    <row r="7" spans="1:11" ht="15">
      <c r="A7" s="1" t="s">
        <v>23</v>
      </c>
      <c r="B7" s="1" t="s">
        <v>24</v>
      </c>
      <c r="C7" s="1">
        <v>2831141</v>
      </c>
      <c r="D7" s="1"/>
      <c r="E7" s="1">
        <v>1448086</v>
      </c>
      <c r="F7" s="3">
        <f aca="true" t="shared" si="0" ref="F7:F19">E7/C7</f>
        <v>0.5114849454689823</v>
      </c>
      <c r="G7" s="3">
        <f aca="true" t="shared" si="1" ref="G7:G21">E7/$E$21</f>
        <v>0.24868892220191346</v>
      </c>
      <c r="H7" s="1">
        <v>1960089</v>
      </c>
      <c r="I7" s="1">
        <v>2905662</v>
      </c>
      <c r="J7" s="1">
        <v>318989</v>
      </c>
      <c r="K7" s="1">
        <v>150727</v>
      </c>
    </row>
    <row r="8" spans="1:11" ht="15">
      <c r="A8" s="1" t="s">
        <v>25</v>
      </c>
      <c r="B8" s="1" t="s">
        <v>26</v>
      </c>
      <c r="C8" s="1">
        <v>1856581</v>
      </c>
      <c r="D8" s="1"/>
      <c r="E8" s="1">
        <v>743608</v>
      </c>
      <c r="F8" s="3">
        <f t="shared" si="0"/>
        <v>0.4005254820554557</v>
      </c>
      <c r="G8" s="3">
        <f t="shared" si="1"/>
        <v>0.12770448168183413</v>
      </c>
      <c r="H8" s="1">
        <v>1077770</v>
      </c>
      <c r="I8" s="1">
        <v>1234536</v>
      </c>
      <c r="J8" s="1">
        <v>20575</v>
      </c>
      <c r="K8" s="1">
        <v>40954</v>
      </c>
    </row>
    <row r="9" spans="1:11" ht="15">
      <c r="A9" s="1" t="s">
        <v>27</v>
      </c>
      <c r="B9" s="1" t="s">
        <v>28</v>
      </c>
      <c r="C9" s="1">
        <v>1534080</v>
      </c>
      <c r="D9" s="1"/>
      <c r="E9" s="1">
        <v>365427</v>
      </c>
      <c r="F9" s="3">
        <f t="shared" si="0"/>
        <v>0.23820596057571966</v>
      </c>
      <c r="G9" s="3">
        <f t="shared" si="1"/>
        <v>0.0627570784977402</v>
      </c>
      <c r="H9" s="1">
        <v>1502740</v>
      </c>
      <c r="I9" s="1">
        <v>2330849</v>
      </c>
      <c r="J9" s="1">
        <v>166804</v>
      </c>
      <c r="K9" s="1">
        <v>53943</v>
      </c>
    </row>
    <row r="10" spans="1:11" ht="15">
      <c r="A10" s="1" t="s">
        <v>29</v>
      </c>
      <c r="B10" s="1" t="s">
        <v>30</v>
      </c>
      <c r="C10" s="1">
        <v>781464</v>
      </c>
      <c r="D10" s="1"/>
      <c r="E10" s="1">
        <v>151923</v>
      </c>
      <c r="F10" s="3">
        <f t="shared" si="0"/>
        <v>0.1944081877092227</v>
      </c>
      <c r="G10" s="3">
        <f t="shared" si="1"/>
        <v>0.02609069290614045</v>
      </c>
      <c r="H10" s="1">
        <v>734740</v>
      </c>
      <c r="I10" s="1">
        <v>1017069</v>
      </c>
      <c r="J10" s="1">
        <v>154</v>
      </c>
      <c r="K10" s="1">
        <v>26665</v>
      </c>
    </row>
    <row r="11" spans="1:11" ht="15">
      <c r="A11" s="1" t="s">
        <v>31</v>
      </c>
      <c r="B11" s="1" t="s">
        <v>32</v>
      </c>
      <c r="C11" s="1">
        <v>729654</v>
      </c>
      <c r="D11" s="1"/>
      <c r="E11" s="1">
        <v>195752</v>
      </c>
      <c r="F11" s="3">
        <f t="shared" si="0"/>
        <v>0.26828058230339313</v>
      </c>
      <c r="G11" s="3">
        <f t="shared" si="1"/>
        <v>0.03361772291070348</v>
      </c>
      <c r="H11" s="1">
        <v>726784</v>
      </c>
      <c r="I11" s="1">
        <v>1086029</v>
      </c>
      <c r="J11" s="1">
        <v>59208</v>
      </c>
      <c r="K11" s="1">
        <v>26223</v>
      </c>
    </row>
    <row r="12" spans="1:11" ht="15">
      <c r="A12" s="1" t="s">
        <v>33</v>
      </c>
      <c r="B12" s="1" t="s">
        <v>34</v>
      </c>
      <c r="C12" s="1">
        <v>649195</v>
      </c>
      <c r="D12" s="1"/>
      <c r="E12" s="1">
        <v>171705</v>
      </c>
      <c r="F12" s="3">
        <f t="shared" si="0"/>
        <v>0.26448909803679943</v>
      </c>
      <c r="G12" s="3">
        <f t="shared" si="1"/>
        <v>0.02948798026269127</v>
      </c>
      <c r="H12" s="1">
        <v>643556</v>
      </c>
      <c r="I12" s="1">
        <v>1087975</v>
      </c>
      <c r="J12" s="1">
        <v>63347</v>
      </c>
      <c r="K12" s="1">
        <v>8245</v>
      </c>
    </row>
    <row r="13" spans="1:11" ht="15">
      <c r="A13" s="1" t="s">
        <v>35</v>
      </c>
      <c r="B13" s="1" t="s">
        <v>36</v>
      </c>
      <c r="C13" s="1">
        <v>598395</v>
      </c>
      <c r="D13" s="1"/>
      <c r="E13" s="1">
        <v>108979</v>
      </c>
      <c r="F13" s="3">
        <f t="shared" si="0"/>
        <v>0.18211883454908548</v>
      </c>
      <c r="G13" s="3">
        <f t="shared" si="1"/>
        <v>0.01871564952125932</v>
      </c>
      <c r="H13" s="1">
        <v>584458</v>
      </c>
      <c r="I13" s="1">
        <v>852343</v>
      </c>
      <c r="J13" s="1">
        <v>18491</v>
      </c>
      <c r="K13" s="1">
        <v>8684</v>
      </c>
    </row>
    <row r="14" spans="1:11" ht="15">
      <c r="A14" s="1" t="s">
        <v>37</v>
      </c>
      <c r="B14" s="1" t="s">
        <v>38</v>
      </c>
      <c r="C14" s="1">
        <v>593765</v>
      </c>
      <c r="D14" s="1"/>
      <c r="E14" s="1">
        <v>108454</v>
      </c>
      <c r="F14" s="3">
        <f t="shared" si="0"/>
        <v>0.18265475398516248</v>
      </c>
      <c r="G14" s="3">
        <f t="shared" si="1"/>
        <v>0.01862548796721073</v>
      </c>
      <c r="H14" s="1">
        <v>582552</v>
      </c>
      <c r="I14" s="1">
        <v>868584</v>
      </c>
      <c r="J14" s="1">
        <v>33032</v>
      </c>
      <c r="K14" s="1">
        <v>7187</v>
      </c>
    </row>
    <row r="15" spans="1:11" ht="15">
      <c r="A15" s="1" t="s">
        <v>39</v>
      </c>
      <c r="B15" s="1" t="s">
        <v>40</v>
      </c>
      <c r="C15" s="1">
        <v>488265</v>
      </c>
      <c r="D15" s="1"/>
      <c r="E15" s="1">
        <v>60487</v>
      </c>
      <c r="F15" s="3">
        <f t="shared" si="0"/>
        <v>0.12388149877627927</v>
      </c>
      <c r="G15" s="3">
        <f t="shared" si="1"/>
        <v>0.010387813180451394</v>
      </c>
      <c r="H15" s="1">
        <v>485607</v>
      </c>
      <c r="I15" s="1">
        <v>589372</v>
      </c>
      <c r="J15" s="1">
        <v>5892</v>
      </c>
      <c r="K15" s="1">
        <v>18226</v>
      </c>
    </row>
    <row r="16" spans="1:11" ht="15">
      <c r="A16" s="1" t="s">
        <v>41</v>
      </c>
      <c r="B16" s="1" t="s">
        <v>42</v>
      </c>
      <c r="C16" s="1">
        <v>460925</v>
      </c>
      <c r="D16" s="1"/>
      <c r="E16" s="1">
        <v>57626</v>
      </c>
      <c r="F16" s="3">
        <f t="shared" si="0"/>
        <v>0.12502250908499213</v>
      </c>
      <c r="G16" s="3">
        <f t="shared" si="1"/>
        <v>0.009896475644959943</v>
      </c>
      <c r="H16" s="1">
        <v>434679</v>
      </c>
      <c r="I16" s="1">
        <v>653564</v>
      </c>
      <c r="J16" s="1">
        <v>35449</v>
      </c>
      <c r="K16" s="1">
        <v>5434</v>
      </c>
    </row>
    <row r="17" spans="1:11" ht="15">
      <c r="A17" s="1" t="s">
        <v>43</v>
      </c>
      <c r="B17" s="1" t="s">
        <v>44</v>
      </c>
      <c r="C17" s="1">
        <v>361990</v>
      </c>
      <c r="D17" s="1"/>
      <c r="E17" s="1">
        <v>55084</v>
      </c>
      <c r="F17" s="3">
        <f t="shared" si="0"/>
        <v>0.1521699494461173</v>
      </c>
      <c r="G17" s="3">
        <f t="shared" si="1"/>
        <v>0.009459921987071348</v>
      </c>
      <c r="H17" s="1">
        <v>351418</v>
      </c>
      <c r="I17" s="1">
        <v>605024</v>
      </c>
      <c r="J17" s="1">
        <v>1509</v>
      </c>
      <c r="K17" s="1">
        <v>4156</v>
      </c>
    </row>
    <row r="18" spans="1:11" ht="15">
      <c r="A18" s="1" t="s">
        <v>45</v>
      </c>
      <c r="B18" s="1" t="s">
        <v>46</v>
      </c>
      <c r="C18" s="1">
        <v>185377</v>
      </c>
      <c r="D18" s="1"/>
      <c r="E18" s="1">
        <v>83043</v>
      </c>
      <c r="F18" s="3">
        <f t="shared" si="0"/>
        <v>0.4479681945440912</v>
      </c>
      <c r="G18" s="3">
        <f t="shared" si="1"/>
        <v>0.014261497014965615</v>
      </c>
      <c r="H18" s="1">
        <v>181513</v>
      </c>
      <c r="I18" s="1">
        <v>370483</v>
      </c>
      <c r="J18" s="1">
        <v>24</v>
      </c>
      <c r="K18" s="1">
        <v>0</v>
      </c>
    </row>
    <row r="19" spans="1:11" ht="15">
      <c r="A19" s="1" t="s">
        <v>47</v>
      </c>
      <c r="B19" s="1" t="s">
        <v>48</v>
      </c>
      <c r="C19" s="1">
        <v>139744</v>
      </c>
      <c r="D19" s="1"/>
      <c r="E19" s="1">
        <v>50198</v>
      </c>
      <c r="F19" s="3">
        <f t="shared" si="0"/>
        <v>0.35921399129837417</v>
      </c>
      <c r="G19" s="3">
        <f t="shared" si="1"/>
        <v>0.008620818457392484</v>
      </c>
      <c r="H19" s="1">
        <v>128802</v>
      </c>
      <c r="I19" s="1">
        <v>177275</v>
      </c>
      <c r="J19" s="1">
        <v>58133</v>
      </c>
      <c r="K19" s="1">
        <v>1090</v>
      </c>
    </row>
    <row r="20" spans="1:11" ht="1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5">
      <c r="A21" s="1" t="s">
        <v>1</v>
      </c>
      <c r="B21" s="1"/>
      <c r="C21" s="1">
        <v>15539086</v>
      </c>
      <c r="D21" s="1">
        <f>$D$41</f>
        <v>8654119</v>
      </c>
      <c r="E21" s="1">
        <v>5822881</v>
      </c>
      <c r="F21" s="3">
        <f>E21/D21</f>
        <v>0.6728450348325462</v>
      </c>
      <c r="G21" s="3">
        <f t="shared" si="1"/>
        <v>1</v>
      </c>
      <c r="H21" s="1">
        <v>13713497</v>
      </c>
      <c r="I21" s="1">
        <v>23022814</v>
      </c>
      <c r="J21" s="1">
        <v>1173385</v>
      </c>
      <c r="K21" s="1">
        <v>565748</v>
      </c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>
        <v>1</v>
      </c>
      <c r="D28" s="1">
        <v>5822881</v>
      </c>
      <c r="E28" s="3">
        <f>D28/$D$41</f>
        <v>0.6728450348325462</v>
      </c>
      <c r="F28" s="1"/>
      <c r="G28" s="1"/>
      <c r="H28" s="1"/>
      <c r="I28" s="1"/>
      <c r="J28" s="1"/>
      <c r="K28" s="1"/>
    </row>
    <row r="29" spans="1:11" ht="15">
      <c r="A29" s="1"/>
      <c r="B29" s="1"/>
      <c r="C29" s="1">
        <v>2</v>
      </c>
      <c r="D29" s="1">
        <v>1337520</v>
      </c>
      <c r="E29" s="3">
        <f aca="true" t="shared" si="2" ref="E29:E39">D29/$D$41</f>
        <v>0.15455299378249826</v>
      </c>
      <c r="F29" s="1"/>
      <c r="G29" s="1"/>
      <c r="H29" s="1"/>
      <c r="I29" s="1"/>
      <c r="J29" s="1"/>
      <c r="K29" s="1"/>
    </row>
    <row r="30" spans="1:11" ht="15">
      <c r="A30" s="1"/>
      <c r="B30" s="1"/>
      <c r="C30" s="1">
        <v>3</v>
      </c>
      <c r="D30" s="1">
        <v>599052</v>
      </c>
      <c r="E30" s="3">
        <f t="shared" si="2"/>
        <v>0.06922160418639957</v>
      </c>
      <c r="F30" s="1"/>
      <c r="G30" s="1"/>
      <c r="H30" s="1"/>
      <c r="I30" s="1"/>
      <c r="J30" s="1"/>
      <c r="K30" s="1"/>
    </row>
    <row r="31" spans="1:11" ht="15">
      <c r="A31" s="1"/>
      <c r="B31" s="1"/>
      <c r="C31" s="1">
        <v>4</v>
      </c>
      <c r="D31" s="1">
        <v>301098</v>
      </c>
      <c r="E31" s="3">
        <f t="shared" si="2"/>
        <v>0.03479244969938592</v>
      </c>
      <c r="F31" s="1"/>
      <c r="G31" s="1"/>
      <c r="H31" s="1"/>
      <c r="I31" s="1"/>
      <c r="J31" s="1"/>
      <c r="K31" s="1"/>
    </row>
    <row r="32" spans="1:11" ht="15">
      <c r="A32" s="1"/>
      <c r="B32" s="1"/>
      <c r="C32" s="1">
        <v>5</v>
      </c>
      <c r="D32" s="1">
        <v>192756</v>
      </c>
      <c r="E32" s="3">
        <f t="shared" si="2"/>
        <v>0.022273324413496047</v>
      </c>
      <c r="F32" s="1"/>
      <c r="G32" s="1"/>
      <c r="H32" s="1"/>
      <c r="I32" s="1"/>
      <c r="J32" s="1"/>
      <c r="K32" s="1"/>
    </row>
    <row r="33" spans="1:11" ht="15">
      <c r="A33" s="1"/>
      <c r="B33" s="1"/>
      <c r="C33" s="1">
        <v>6</v>
      </c>
      <c r="D33" s="1">
        <v>134957</v>
      </c>
      <c r="E33" s="3">
        <f t="shared" si="2"/>
        <v>0.015594539432610067</v>
      </c>
      <c r="F33" s="1"/>
      <c r="G33" s="1"/>
      <c r="H33" s="1"/>
      <c r="I33" s="1"/>
      <c r="J33" s="1"/>
      <c r="K33" s="1"/>
    </row>
    <row r="34" spans="1:11" ht="15">
      <c r="A34" s="1"/>
      <c r="B34" s="1"/>
      <c r="C34" s="1">
        <v>7</v>
      </c>
      <c r="D34" s="1">
        <v>96307</v>
      </c>
      <c r="E34" s="3">
        <f t="shared" si="2"/>
        <v>0.011128458020972442</v>
      </c>
      <c r="F34" s="1"/>
      <c r="G34" s="1"/>
      <c r="H34" s="1"/>
      <c r="I34" s="1"/>
      <c r="J34" s="1"/>
      <c r="K34" s="1"/>
    </row>
    <row r="35" spans="1:11" ht="15">
      <c r="A35" s="1"/>
      <c r="B35" s="1"/>
      <c r="C35" s="1">
        <v>8</v>
      </c>
      <c r="D35" s="1">
        <v>61642</v>
      </c>
      <c r="E35" s="3">
        <f t="shared" si="2"/>
        <v>0.007122850979978436</v>
      </c>
      <c r="F35" s="1"/>
      <c r="G35" s="1"/>
      <c r="H35" s="1"/>
      <c r="I35" s="1"/>
      <c r="J35" s="1"/>
      <c r="K35" s="1"/>
    </row>
    <row r="36" spans="1:11" ht="15">
      <c r="A36" s="1"/>
      <c r="B36" s="1"/>
      <c r="C36" s="1">
        <v>9</v>
      </c>
      <c r="D36" s="1">
        <v>39528</v>
      </c>
      <c r="E36" s="3">
        <f t="shared" si="2"/>
        <v>0.004567535990665254</v>
      </c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10</v>
      </c>
      <c r="D37" s="1">
        <v>31505</v>
      </c>
      <c r="E37" s="3">
        <f t="shared" si="2"/>
        <v>0.003640462998024409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11</v>
      </c>
      <c r="D38" s="1">
        <v>19767</v>
      </c>
      <c r="E38" s="3">
        <f t="shared" si="2"/>
        <v>0.0022841146510696234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4" t="s">
        <v>57</v>
      </c>
      <c r="D39" s="1">
        <v>17106</v>
      </c>
      <c r="E39" s="3">
        <f t="shared" si="2"/>
        <v>0.0019766310123537703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">
      <c r="A41" s="1" t="s">
        <v>1</v>
      </c>
      <c r="B41" s="1"/>
      <c r="C41" s="1"/>
      <c r="D41" s="1">
        <f>SUM(D28:D40)</f>
        <v>8654119</v>
      </c>
      <c r="E41" s="1"/>
      <c r="F41" s="1"/>
      <c r="G41" s="1"/>
      <c r="H41" s="1"/>
      <c r="I41" s="1"/>
      <c r="J41" s="1"/>
      <c r="K41" s="1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sheetProtection/>
  <printOptions gridLines="1" horizontalCentered="1"/>
  <pageMargins left="0" right="0" top="0.75" bottom="0.75" header="0.3" footer="0.3"/>
  <pageSetup orientation="landscape" scale="82" r:id="rId1"/>
  <headerFooter>
    <oddHeader>&amp;LMOBIUS STATISTICS&amp;CJULY 2010&amp;RSORTED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2010-08-04T18:42:40Z</cp:lastPrinted>
  <dcterms:created xsi:type="dcterms:W3CDTF">2010-08-04T18:37:33Z</dcterms:created>
  <dcterms:modified xsi:type="dcterms:W3CDTF">2010-08-04T18:42:41Z</dcterms:modified>
  <cp:category/>
  <cp:version/>
  <cp:contentType/>
  <cp:contentStatus/>
</cp:coreProperties>
</file>