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35" windowHeight="7620" activeTab="0"/>
  </bookViews>
  <sheets>
    <sheet name="mobi.1004" sheetId="1" r:id="rId1"/>
  </sheets>
  <definedNames>
    <definedName name="_xlnm.Print_Area" localSheetId="0">'mobi.1004'!$A$1:$K$42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<sst xmlns="http://schemas.openxmlformats.org/spreadsheetml/2006/main" count="76" uniqueCount="58">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</sst>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 horizontal="right"/>
    </xf>
    <xf numFmtId="10" fontId="35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5">
      <selection activeCell="F36" sqref="F36:F39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1.140625" style="0" bestFit="1" customWidth="1"/>
    <col min="4" max="4" width="10.421875" style="0" bestFit="1" customWidth="1"/>
    <col min="5" max="5" width="14.140625" style="0" bestFit="1" customWidth="1"/>
    <col min="6" max="7" width="9.28125" style="0" bestFit="1" customWidth="1"/>
    <col min="8" max="8" width="10.421875" style="0" bestFit="1" customWidth="1"/>
    <col min="9" max="9" width="12.00390625" style="0" bestFit="1" customWidth="1"/>
    <col min="10" max="10" width="9.7109375" style="0" bestFit="1" customWidth="1"/>
    <col min="11" max="11" width="9.281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 t="s">
        <v>21</v>
      </c>
      <c r="B6" s="1" t="s">
        <v>22</v>
      </c>
      <c r="C6" s="1">
        <v>4180313</v>
      </c>
      <c r="D6" s="1"/>
      <c r="E6" s="1">
        <v>2085602</v>
      </c>
      <c r="F6" s="4">
        <f>E6/C6</f>
        <v>0.4989104882816191</v>
      </c>
      <c r="G6" s="4">
        <f>E6/$E$21</f>
        <v>0.3797185759329004</v>
      </c>
      <c r="H6" s="1">
        <v>4173157</v>
      </c>
      <c r="I6" s="1">
        <v>8848968</v>
      </c>
      <c r="J6" s="1">
        <v>385995</v>
      </c>
      <c r="K6" s="1">
        <v>215172</v>
      </c>
    </row>
    <row r="7" spans="1:11" ht="15">
      <c r="A7" s="1" t="s">
        <v>23</v>
      </c>
      <c r="B7" s="1" t="s">
        <v>24</v>
      </c>
      <c r="C7" s="1">
        <v>2774223</v>
      </c>
      <c r="D7" s="1"/>
      <c r="E7" s="1">
        <v>1265602</v>
      </c>
      <c r="F7" s="4">
        <f aca="true" t="shared" si="0" ref="F7:F19">E7/C7</f>
        <v>0.45620052894089624</v>
      </c>
      <c r="G7" s="4">
        <f aca="true" t="shared" si="1" ref="G7:G21">E7/$E$21</f>
        <v>0.23042392035385018</v>
      </c>
      <c r="H7" s="1">
        <v>1949989</v>
      </c>
      <c r="I7" s="1">
        <v>2889129</v>
      </c>
      <c r="J7" s="1">
        <v>313875</v>
      </c>
      <c r="K7" s="1">
        <v>150371</v>
      </c>
    </row>
    <row r="8" spans="1:11" ht="15">
      <c r="A8" s="1" t="s">
        <v>25</v>
      </c>
      <c r="B8" s="1" t="s">
        <v>26</v>
      </c>
      <c r="C8" s="1">
        <v>1841360</v>
      </c>
      <c r="D8" s="1"/>
      <c r="E8" s="1">
        <v>733662</v>
      </c>
      <c r="F8" s="4">
        <f t="shared" si="0"/>
        <v>0.39843485250032584</v>
      </c>
      <c r="G8" s="4">
        <f t="shared" si="1"/>
        <v>0.13357538487980142</v>
      </c>
      <c r="H8" s="1">
        <v>1074193</v>
      </c>
      <c r="I8" s="1">
        <v>1232954</v>
      </c>
      <c r="J8" s="1">
        <v>19745</v>
      </c>
      <c r="K8" s="1">
        <v>40407</v>
      </c>
    </row>
    <row r="9" spans="1:11" ht="15">
      <c r="A9" s="1" t="s">
        <v>27</v>
      </c>
      <c r="B9" s="1" t="s">
        <v>28</v>
      </c>
      <c r="C9" s="1">
        <v>1527463</v>
      </c>
      <c r="D9" s="1"/>
      <c r="E9" s="1">
        <v>363677</v>
      </c>
      <c r="F9" s="4">
        <f t="shared" si="0"/>
        <v>0.23809218292030643</v>
      </c>
      <c r="G9" s="4">
        <f t="shared" si="1"/>
        <v>0.0662134542158808</v>
      </c>
      <c r="H9" s="1">
        <v>1496705</v>
      </c>
      <c r="I9" s="1">
        <v>2318627</v>
      </c>
      <c r="J9" s="1">
        <v>163287</v>
      </c>
      <c r="K9" s="1">
        <v>54156</v>
      </c>
    </row>
    <row r="10" spans="1:11" ht="15">
      <c r="A10" s="1" t="s">
        <v>29</v>
      </c>
      <c r="B10" s="1" t="s">
        <v>30</v>
      </c>
      <c r="C10" s="1">
        <v>778463</v>
      </c>
      <c r="D10" s="1"/>
      <c r="E10" s="1">
        <v>149795</v>
      </c>
      <c r="F10" s="4">
        <f t="shared" si="0"/>
        <v>0.1924240458441827</v>
      </c>
      <c r="G10" s="4">
        <f t="shared" si="1"/>
        <v>0.027272674307882723</v>
      </c>
      <c r="H10" s="1">
        <v>731816</v>
      </c>
      <c r="I10" s="1">
        <v>1016718</v>
      </c>
      <c r="J10" s="1">
        <v>154</v>
      </c>
      <c r="K10" s="1">
        <v>26599</v>
      </c>
    </row>
    <row r="11" spans="1:11" ht="15">
      <c r="A11" s="1" t="s">
        <v>31</v>
      </c>
      <c r="B11" s="1" t="s">
        <v>32</v>
      </c>
      <c r="C11" s="1">
        <v>727996</v>
      </c>
      <c r="D11" s="1"/>
      <c r="E11" s="1">
        <v>194586</v>
      </c>
      <c r="F11" s="4">
        <f t="shared" si="0"/>
        <v>0.26728993016445146</v>
      </c>
      <c r="G11" s="4">
        <f t="shared" si="1"/>
        <v>0.035427621768908624</v>
      </c>
      <c r="H11" s="1">
        <v>725255</v>
      </c>
      <c r="I11" s="1">
        <v>1077131</v>
      </c>
      <c r="J11" s="1">
        <v>58035</v>
      </c>
      <c r="K11" s="1">
        <v>26117</v>
      </c>
    </row>
    <row r="12" spans="1:11" ht="15">
      <c r="A12" s="1" t="s">
        <v>33</v>
      </c>
      <c r="B12" s="1" t="s">
        <v>34</v>
      </c>
      <c r="C12" s="1">
        <v>648720</v>
      </c>
      <c r="D12" s="1"/>
      <c r="E12" s="1">
        <v>171995</v>
      </c>
      <c r="F12" s="4">
        <f t="shared" si="0"/>
        <v>0.2651297940559872</v>
      </c>
      <c r="G12" s="4">
        <f t="shared" si="1"/>
        <v>0.03131455400770579</v>
      </c>
      <c r="H12" s="1">
        <v>643015</v>
      </c>
      <c r="I12" s="1">
        <v>1094729</v>
      </c>
      <c r="J12" s="1">
        <v>62376</v>
      </c>
      <c r="K12" s="1">
        <v>8328</v>
      </c>
    </row>
    <row r="13" spans="1:11" ht="15">
      <c r="A13" s="1" t="s">
        <v>35</v>
      </c>
      <c r="B13" s="1" t="s">
        <v>36</v>
      </c>
      <c r="C13" s="1">
        <v>597902</v>
      </c>
      <c r="D13" s="1"/>
      <c r="E13" s="1">
        <v>111459</v>
      </c>
      <c r="F13" s="4">
        <f t="shared" si="0"/>
        <v>0.1864168375419383</v>
      </c>
      <c r="G13" s="4">
        <f t="shared" si="1"/>
        <v>0.020292967092908978</v>
      </c>
      <c r="H13" s="1">
        <v>584174</v>
      </c>
      <c r="I13" s="1">
        <v>859148</v>
      </c>
      <c r="J13" s="1">
        <v>18491</v>
      </c>
      <c r="K13" s="1">
        <v>8854</v>
      </c>
    </row>
    <row r="14" spans="1:11" ht="15">
      <c r="A14" s="1" t="s">
        <v>37</v>
      </c>
      <c r="B14" s="1" t="s">
        <v>38</v>
      </c>
      <c r="C14" s="1">
        <v>597128</v>
      </c>
      <c r="D14" s="1"/>
      <c r="E14" s="1">
        <v>110404</v>
      </c>
      <c r="F14" s="4">
        <f t="shared" si="0"/>
        <v>0.18489168151552096</v>
      </c>
      <c r="G14" s="4">
        <f t="shared" si="1"/>
        <v>0.02010088677384081</v>
      </c>
      <c r="H14" s="1">
        <v>587736</v>
      </c>
      <c r="I14" s="1">
        <v>879023</v>
      </c>
      <c r="J14" s="1">
        <v>32739</v>
      </c>
      <c r="K14" s="1">
        <v>7076</v>
      </c>
    </row>
    <row r="15" spans="1:11" ht="15">
      <c r="A15" s="1" t="s">
        <v>39</v>
      </c>
      <c r="B15" s="1" t="s">
        <v>40</v>
      </c>
      <c r="C15" s="1">
        <v>485634</v>
      </c>
      <c r="D15" s="1"/>
      <c r="E15" s="1">
        <v>60640</v>
      </c>
      <c r="F15" s="4">
        <f t="shared" si="0"/>
        <v>0.12486769871961188</v>
      </c>
      <c r="G15" s="4">
        <f t="shared" si="1"/>
        <v>0.01104052184672391</v>
      </c>
      <c r="H15" s="1">
        <v>482730</v>
      </c>
      <c r="I15" s="1">
        <v>586511</v>
      </c>
      <c r="J15" s="1">
        <v>5860</v>
      </c>
      <c r="K15" s="1">
        <v>18506</v>
      </c>
    </row>
    <row r="16" spans="1:11" ht="15">
      <c r="A16" s="1" t="s">
        <v>41</v>
      </c>
      <c r="B16" s="1" t="s">
        <v>42</v>
      </c>
      <c r="C16" s="1">
        <v>461609</v>
      </c>
      <c r="D16" s="1"/>
      <c r="E16" s="1">
        <v>57225</v>
      </c>
      <c r="F16" s="4">
        <f t="shared" si="0"/>
        <v>0.12396855347274426</v>
      </c>
      <c r="G16" s="4">
        <f t="shared" si="1"/>
        <v>0.01041876422623311</v>
      </c>
      <c r="H16" s="1">
        <v>435337</v>
      </c>
      <c r="I16" s="1">
        <v>655323</v>
      </c>
      <c r="J16" s="1">
        <v>35318</v>
      </c>
      <c r="K16" s="1">
        <v>5411</v>
      </c>
    </row>
    <row r="17" spans="1:11" ht="15">
      <c r="A17" s="1" t="s">
        <v>43</v>
      </c>
      <c r="B17" s="1" t="s">
        <v>44</v>
      </c>
      <c r="C17" s="1">
        <v>361284</v>
      </c>
      <c r="D17" s="1"/>
      <c r="E17" s="1">
        <v>54912</v>
      </c>
      <c r="F17" s="4">
        <f t="shared" si="0"/>
        <v>0.15199123127511874</v>
      </c>
      <c r="G17" s="4">
        <f t="shared" si="1"/>
        <v>0.009997644057508302</v>
      </c>
      <c r="H17" s="1">
        <v>351471</v>
      </c>
      <c r="I17" s="1">
        <v>606675</v>
      </c>
      <c r="J17" s="1">
        <v>1506</v>
      </c>
      <c r="K17" s="1">
        <v>4314</v>
      </c>
    </row>
    <row r="18" spans="1:11" ht="15">
      <c r="A18" s="1" t="s">
        <v>45</v>
      </c>
      <c r="B18" s="1" t="s">
        <v>46</v>
      </c>
      <c r="C18" s="1">
        <v>185312</v>
      </c>
      <c r="D18" s="1"/>
      <c r="E18" s="1">
        <v>83245</v>
      </c>
      <c r="F18" s="4">
        <f t="shared" si="0"/>
        <v>0.44921537730961836</v>
      </c>
      <c r="G18" s="4">
        <f t="shared" si="1"/>
        <v>0.015156138541070778</v>
      </c>
      <c r="H18" s="1">
        <v>179712</v>
      </c>
      <c r="I18" s="1">
        <v>366067</v>
      </c>
      <c r="J18" s="1">
        <v>24</v>
      </c>
      <c r="K18" s="1">
        <v>0</v>
      </c>
    </row>
    <row r="19" spans="1:11" ht="15">
      <c r="A19" s="1" t="s">
        <v>47</v>
      </c>
      <c r="B19" s="1" t="s">
        <v>48</v>
      </c>
      <c r="C19" s="1">
        <v>137895</v>
      </c>
      <c r="D19" s="1"/>
      <c r="E19" s="1">
        <v>49690</v>
      </c>
      <c r="F19" s="4">
        <f t="shared" si="0"/>
        <v>0.3603466405598463</v>
      </c>
      <c r="G19" s="4">
        <f t="shared" si="1"/>
        <v>0.009046891994784154</v>
      </c>
      <c r="H19" s="1">
        <v>127121</v>
      </c>
      <c r="I19" s="1">
        <v>173660</v>
      </c>
      <c r="J19" s="1">
        <v>56404</v>
      </c>
      <c r="K19" s="1">
        <v>1113</v>
      </c>
    </row>
    <row r="20" spans="1:11" ht="15">
      <c r="A20" s="1"/>
      <c r="B20" s="1"/>
      <c r="C20" s="1"/>
      <c r="D20" s="1"/>
      <c r="E20" s="1"/>
      <c r="F20" s="4"/>
      <c r="G20" s="4" t="s">
        <v>56</v>
      </c>
      <c r="H20" s="1"/>
      <c r="I20" s="1"/>
      <c r="J20" s="1"/>
      <c r="K20" s="1"/>
    </row>
    <row r="21" spans="1:11" ht="15">
      <c r="A21" s="1" t="s">
        <v>1</v>
      </c>
      <c r="B21" s="1"/>
      <c r="C21" s="1">
        <v>15305302</v>
      </c>
      <c r="D21" s="1">
        <f>$D$41</f>
        <v>8307709</v>
      </c>
      <c r="E21" s="1">
        <v>5492494</v>
      </c>
      <c r="F21" s="4">
        <f>E21/D21</f>
        <v>0.6611322086510252</v>
      </c>
      <c r="G21" s="4">
        <f t="shared" si="1"/>
        <v>1</v>
      </c>
      <c r="H21" s="1">
        <v>13542411</v>
      </c>
      <c r="I21" s="1">
        <v>22604663</v>
      </c>
      <c r="J21" s="1">
        <v>1153809</v>
      </c>
      <c r="K21" s="1">
        <v>566424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>
        <v>1</v>
      </c>
      <c r="D28" s="1">
        <v>5492494</v>
      </c>
      <c r="E28" s="4">
        <f>D28/$D$41</f>
        <v>0.6611322086510252</v>
      </c>
      <c r="F28" s="1"/>
      <c r="G28" s="1"/>
      <c r="H28" s="1"/>
      <c r="I28" s="1"/>
      <c r="J28" s="1"/>
      <c r="K28" s="1"/>
    </row>
    <row r="29" spans="1:11" ht="15">
      <c r="A29" s="1"/>
      <c r="B29" s="1"/>
      <c r="C29" s="1">
        <v>2</v>
      </c>
      <c r="D29" s="1">
        <v>1191263</v>
      </c>
      <c r="E29" s="4">
        <f aca="true" t="shared" si="2" ref="E29:E39">D29/$D$41</f>
        <v>0.14339248040584957</v>
      </c>
      <c r="F29" s="1"/>
      <c r="G29" s="1"/>
      <c r="H29" s="1"/>
      <c r="I29" s="1"/>
      <c r="J29" s="1"/>
      <c r="K29" s="1"/>
    </row>
    <row r="30" spans="1:11" ht="15">
      <c r="A30" s="1"/>
      <c r="B30" s="1"/>
      <c r="C30" s="1">
        <v>3</v>
      </c>
      <c r="D30" s="1">
        <v>732036</v>
      </c>
      <c r="E30" s="4">
        <f t="shared" si="2"/>
        <v>0.08811526739802754</v>
      </c>
      <c r="F30" s="1"/>
      <c r="G30" s="1"/>
      <c r="H30" s="1"/>
      <c r="I30" s="1"/>
      <c r="J30" s="1"/>
      <c r="K30" s="1"/>
    </row>
    <row r="31" spans="1:11" ht="15">
      <c r="A31" s="1"/>
      <c r="B31" s="1"/>
      <c r="C31" s="1">
        <v>4</v>
      </c>
      <c r="D31" s="1">
        <v>299590</v>
      </c>
      <c r="E31" s="4">
        <f t="shared" si="2"/>
        <v>0.03606168680198115</v>
      </c>
      <c r="F31" s="1"/>
      <c r="G31" s="1"/>
      <c r="H31" s="1"/>
      <c r="I31" s="1"/>
      <c r="J31" s="1"/>
      <c r="K31" s="1"/>
    </row>
    <row r="32" spans="1:11" ht="15">
      <c r="A32" s="1"/>
      <c r="B32" s="1"/>
      <c r="C32" s="1">
        <v>5</v>
      </c>
      <c r="D32" s="1">
        <v>191943</v>
      </c>
      <c r="E32" s="4">
        <f t="shared" si="2"/>
        <v>0.023104203577665034</v>
      </c>
      <c r="F32" s="1"/>
      <c r="G32" s="1"/>
      <c r="H32" s="1"/>
      <c r="I32" s="1"/>
      <c r="J32" s="1"/>
      <c r="K32" s="1"/>
    </row>
    <row r="33" spans="1:11" ht="15">
      <c r="A33" s="1"/>
      <c r="B33" s="1"/>
      <c r="C33" s="1">
        <v>6</v>
      </c>
      <c r="D33" s="1">
        <v>133601</v>
      </c>
      <c r="E33" s="4">
        <f t="shared" si="2"/>
        <v>0.01608156953980935</v>
      </c>
      <c r="F33" s="1"/>
      <c r="G33" s="1"/>
      <c r="H33" s="1"/>
      <c r="I33" s="1"/>
      <c r="J33" s="1"/>
      <c r="K33" s="1"/>
    </row>
    <row r="34" spans="1:11" ht="15">
      <c r="A34" s="1"/>
      <c r="B34" s="1"/>
      <c r="C34" s="1">
        <v>7</v>
      </c>
      <c r="D34" s="1">
        <v>96505</v>
      </c>
      <c r="E34" s="4">
        <f t="shared" si="2"/>
        <v>0.011616319252395577</v>
      </c>
      <c r="F34" s="1"/>
      <c r="G34" s="1"/>
      <c r="H34" s="1"/>
      <c r="I34" s="1"/>
      <c r="J34" s="1"/>
      <c r="K34" s="1"/>
    </row>
    <row r="35" spans="1:11" ht="15">
      <c r="A35" s="1"/>
      <c r="B35" s="1"/>
      <c r="C35" s="1">
        <v>8</v>
      </c>
      <c r="D35" s="1">
        <v>61890</v>
      </c>
      <c r="E35" s="4">
        <f t="shared" si="2"/>
        <v>0.007449707253828944</v>
      </c>
      <c r="F35" s="1"/>
      <c r="G35" s="1"/>
      <c r="H35" s="1"/>
      <c r="I35" s="1"/>
      <c r="J35" s="1"/>
      <c r="K35" s="1"/>
    </row>
    <row r="36" spans="1:11" ht="15">
      <c r="A36" s="1"/>
      <c r="B36" s="1"/>
      <c r="C36" s="1">
        <v>9</v>
      </c>
      <c r="D36" s="1">
        <v>39679</v>
      </c>
      <c r="E36" s="4">
        <f t="shared" si="2"/>
        <v>0.004776166329369505</v>
      </c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10</v>
      </c>
      <c r="D37" s="1">
        <v>31633</v>
      </c>
      <c r="E37" s="4">
        <f t="shared" si="2"/>
        <v>0.0038076682753331874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11</v>
      </c>
      <c r="D38" s="1">
        <v>19863</v>
      </c>
      <c r="E38" s="4">
        <f t="shared" si="2"/>
        <v>0.0023909118627048684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3" t="s">
        <v>57</v>
      </c>
      <c r="D39" s="1">
        <v>17212</v>
      </c>
      <c r="E39" s="4">
        <f t="shared" si="2"/>
        <v>0.0020718106520100786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1</v>
      </c>
      <c r="B41" s="1"/>
      <c r="C41" s="1"/>
      <c r="D41" s="1">
        <f>SUM(D28:D40)</f>
        <v>8307709</v>
      </c>
      <c r="E41" s="1"/>
      <c r="F41" s="1"/>
      <c r="G41" s="1"/>
      <c r="H41" s="1"/>
      <c r="I41" s="1"/>
      <c r="J41" s="1"/>
      <c r="K41" s="1"/>
    </row>
  </sheetData>
  <sheetProtection/>
  <printOptions gridLines="1" horizontalCentered="1"/>
  <pageMargins left="0" right="0" top="0.75" bottom="0.75" header="0.3" footer="0.3"/>
  <pageSetup orientation="landscape" scale="82" r:id="rId1"/>
  <headerFooter>
    <oddHeader>&amp;LMOBIUS STATISTICS&amp;CAPRIL 2010&amp;RSORTED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2010-05-04T20:07:27Z</dcterms:created>
  <dcterms:modified xsi:type="dcterms:W3CDTF">2010-05-04T21:19:32Z</dcterms:modified>
  <cp:category/>
  <cp:version/>
  <cp:contentType/>
  <cp:contentStatus/>
</cp:coreProperties>
</file>