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mobi.0907" sheetId="1" r:id="rId1"/>
  </sheets>
  <definedNames>
    <definedName name="_xlnm.Print_Area" localSheetId="0">'mobi.0907'!$A$1:$K$41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<sst xmlns="http://schemas.openxmlformats.org/spreadsheetml/2006/main" count="76" uniqueCount="58">
  <si>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</si>
  <si>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</si>
  <si>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</si>
  <si>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</si>
  <si>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</si>
  <si>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</si>
  <si>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</si>
  <si>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</si>
  <si>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</si>
  <si>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</si>
  <si>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</si>
  <si>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</si>
  <si>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</si>
  <si>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</si>
  <si>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</si>
  <si>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</si>
  <si>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</si>
  <si>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</si>
  <si>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</si>
  <si>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</si>
  <si>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</si>
  <si>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</si>
  <si>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</si>
  <si>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</si>
  <si>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</si>
  <si>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</si>
  <si>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</si>
  <si>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</si>
  <si>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</si>
  <si>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</si>
  <si>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</si>
  <si>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</si>
  <si>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</si>
  <si>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</si>
  <si>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</si>
  <si>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</si>
  <si>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</si>
  <si>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</si>
  <si>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</si>
  <si>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GALAHAD</t>
  </si>
  <si>
    <t>6gala</t>
  </si>
  <si>
    <t>ARTHUR</t>
  </si>
  <si>
    <t>6arth</t>
  </si>
  <si>
    <t>ARCHWAY</t>
  </si>
  <si>
    <t>6arch</t>
  </si>
  <si>
    <t>MRRL</t>
  </si>
  <si>
    <t>6mrrl</t>
  </si>
  <si>
    <t>SPRINGFIELD</t>
  </si>
  <si>
    <t>6spri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</si>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</sst>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0" fontId="1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3.28125" style="0" bestFit="1" customWidth="1"/>
    <col min="2" max="2" width="6.28125" style="0" bestFit="1" customWidth="1"/>
    <col min="3" max="3" width="11.00390625" style="0" bestFit="1" customWidth="1"/>
    <col min="4" max="4" width="10.140625" style="0" bestFit="1" customWidth="1"/>
    <col min="5" max="5" width="14.7109375" style="0" bestFit="1" customWidth="1"/>
    <col min="6" max="7" width="10.57421875" style="0" bestFit="1" customWidth="1"/>
    <col min="8" max="8" width="10.421875" style="0" bestFit="1" customWidth="1"/>
    <col min="9" max="11" width="10.140625" style="0" bestFit="1" customWidth="1"/>
  </cols>
  <sheetData>
    <row r="1" spans="1:11" ht="12.7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2.7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2.7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2.7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21</v>
      </c>
      <c r="B6" s="1" t="s">
        <v>22</v>
      </c>
      <c r="C6" s="1">
        <v>3813601</v>
      </c>
      <c r="D6" s="1"/>
      <c r="E6" s="1">
        <v>1839216</v>
      </c>
      <c r="F6" s="3">
        <f>E6/C6</f>
        <v>0.48227803590359875</v>
      </c>
      <c r="G6" s="3">
        <f>E6/$E$21</f>
        <v>0.3616395626149899</v>
      </c>
      <c r="H6" s="1">
        <v>3799168</v>
      </c>
      <c r="I6" s="1">
        <v>8292473</v>
      </c>
      <c r="J6" s="1">
        <v>360659</v>
      </c>
      <c r="K6" s="1">
        <v>214978</v>
      </c>
    </row>
    <row r="7" spans="1:11" ht="12.75">
      <c r="A7" s="1" t="s">
        <v>23</v>
      </c>
      <c r="B7" s="1" t="s">
        <v>24</v>
      </c>
      <c r="C7" s="1">
        <v>2580720</v>
      </c>
      <c r="D7" s="1"/>
      <c r="E7" s="1">
        <v>1139688</v>
      </c>
      <c r="F7" s="3">
        <f aca="true" t="shared" si="0" ref="F7:F19">E7/C7</f>
        <v>0.4416162931274993</v>
      </c>
      <c r="G7" s="3">
        <f aca="true" t="shared" si="1" ref="G7:G21">E7/$E$21</f>
        <v>0.22409345603645936</v>
      </c>
      <c r="H7" s="1">
        <v>1921759</v>
      </c>
      <c r="I7" s="1">
        <v>2848279</v>
      </c>
      <c r="J7" s="1">
        <v>297802</v>
      </c>
      <c r="K7" s="1">
        <v>149395</v>
      </c>
    </row>
    <row r="8" spans="1:11" ht="12.75">
      <c r="A8" s="1" t="s">
        <v>25</v>
      </c>
      <c r="B8" s="1" t="s">
        <v>26</v>
      </c>
      <c r="C8" s="1">
        <v>1746804</v>
      </c>
      <c r="D8" s="1"/>
      <c r="E8" s="1">
        <v>738446</v>
      </c>
      <c r="F8" s="3">
        <f t="shared" si="0"/>
        <v>0.42274118905154784</v>
      </c>
      <c r="G8" s="3">
        <f t="shared" si="1"/>
        <v>0.14519843697248658</v>
      </c>
      <c r="H8" s="1">
        <v>1058590</v>
      </c>
      <c r="I8" s="1">
        <v>1222491</v>
      </c>
      <c r="J8" s="1">
        <v>18071</v>
      </c>
      <c r="K8" s="1">
        <v>37322</v>
      </c>
    </row>
    <row r="9" spans="1:11" ht="12.75">
      <c r="A9" s="1" t="s">
        <v>27</v>
      </c>
      <c r="B9" s="1" t="s">
        <v>28</v>
      </c>
      <c r="C9" s="1">
        <v>1500930</v>
      </c>
      <c r="D9" s="1"/>
      <c r="E9" s="1">
        <v>359107</v>
      </c>
      <c r="F9" s="3">
        <f t="shared" si="0"/>
        <v>0.23925632774346572</v>
      </c>
      <c r="G9" s="3">
        <f t="shared" si="1"/>
        <v>0.07061013954423036</v>
      </c>
      <c r="H9" s="1">
        <v>1471486</v>
      </c>
      <c r="I9" s="1">
        <v>2281803</v>
      </c>
      <c r="J9" s="1">
        <v>150195</v>
      </c>
      <c r="K9" s="1">
        <v>54238</v>
      </c>
    </row>
    <row r="10" spans="1:11" ht="12.75">
      <c r="A10" s="1" t="s">
        <v>29</v>
      </c>
      <c r="B10" s="1" t="s">
        <v>30</v>
      </c>
      <c r="C10" s="1">
        <v>777129</v>
      </c>
      <c r="D10" s="1"/>
      <c r="E10" s="1">
        <v>162469</v>
      </c>
      <c r="F10" s="3">
        <f t="shared" si="0"/>
        <v>0.20906310277959</v>
      </c>
      <c r="G10" s="3">
        <f t="shared" si="1"/>
        <v>0.03194579543593292</v>
      </c>
      <c r="H10" s="1">
        <v>734924</v>
      </c>
      <c r="I10" s="1">
        <v>1013032</v>
      </c>
      <c r="J10" s="1">
        <v>152</v>
      </c>
      <c r="K10" s="1">
        <v>27246</v>
      </c>
    </row>
    <row r="11" spans="1:11" ht="12.75">
      <c r="A11" s="1" t="s">
        <v>31</v>
      </c>
      <c r="B11" s="1" t="s">
        <v>32</v>
      </c>
      <c r="C11" s="1">
        <v>717529</v>
      </c>
      <c r="D11" s="1"/>
      <c r="E11" s="1">
        <v>191447</v>
      </c>
      <c r="F11" s="3">
        <f t="shared" si="0"/>
        <v>0.2668143029759076</v>
      </c>
      <c r="G11" s="3">
        <f t="shared" si="1"/>
        <v>0.03764365324352984</v>
      </c>
      <c r="H11" s="1">
        <v>716218</v>
      </c>
      <c r="I11" s="1">
        <v>1068318</v>
      </c>
      <c r="J11" s="1">
        <v>52671</v>
      </c>
      <c r="K11" s="1">
        <v>25457</v>
      </c>
    </row>
    <row r="12" spans="1:11" ht="12.75">
      <c r="A12" s="1" t="s">
        <v>33</v>
      </c>
      <c r="B12" s="1" t="s">
        <v>34</v>
      </c>
      <c r="C12" s="1">
        <v>635098</v>
      </c>
      <c r="D12" s="1"/>
      <c r="E12" s="1">
        <v>169326</v>
      </c>
      <c r="F12" s="3">
        <f t="shared" si="0"/>
        <v>0.26661397138709303</v>
      </c>
      <c r="G12" s="3">
        <f t="shared" si="1"/>
        <v>0.033294066917287465</v>
      </c>
      <c r="H12" s="1">
        <v>629468</v>
      </c>
      <c r="I12" s="1">
        <v>1082777</v>
      </c>
      <c r="J12" s="1">
        <v>56530</v>
      </c>
      <c r="K12" s="1">
        <v>8823</v>
      </c>
    </row>
    <row r="13" spans="1:11" ht="12.75">
      <c r="A13" s="1" t="s">
        <v>35</v>
      </c>
      <c r="B13" s="1" t="s">
        <v>36</v>
      </c>
      <c r="C13" s="1">
        <v>588514</v>
      </c>
      <c r="D13" s="1"/>
      <c r="E13" s="1">
        <v>106973</v>
      </c>
      <c r="F13" s="3">
        <f t="shared" si="0"/>
        <v>0.18176797833186636</v>
      </c>
      <c r="G13" s="3">
        <f t="shared" si="1"/>
        <v>0.021033782291809834</v>
      </c>
      <c r="H13" s="1">
        <v>579836</v>
      </c>
      <c r="I13" s="1">
        <v>871968</v>
      </c>
      <c r="J13" s="1">
        <v>30053</v>
      </c>
      <c r="K13" s="1">
        <v>6734</v>
      </c>
    </row>
    <row r="14" spans="1:11" ht="12.75">
      <c r="A14" s="1" t="s">
        <v>37</v>
      </c>
      <c r="B14" s="1" t="s">
        <v>38</v>
      </c>
      <c r="C14" s="1">
        <v>555544</v>
      </c>
      <c r="D14" s="1"/>
      <c r="E14" s="1">
        <v>91573</v>
      </c>
      <c r="F14" s="3">
        <f t="shared" si="0"/>
        <v>0.16483482856443413</v>
      </c>
      <c r="G14" s="3">
        <f t="shared" si="1"/>
        <v>0.018005726172098585</v>
      </c>
      <c r="H14" s="1">
        <v>541538</v>
      </c>
      <c r="I14" s="1">
        <v>813989</v>
      </c>
      <c r="J14" s="1">
        <v>13732</v>
      </c>
      <c r="K14" s="1">
        <v>9091</v>
      </c>
    </row>
    <row r="15" spans="1:11" ht="12.75">
      <c r="A15" s="1" t="s">
        <v>39</v>
      </c>
      <c r="B15" s="1" t="s">
        <v>40</v>
      </c>
      <c r="C15" s="1">
        <v>477372</v>
      </c>
      <c r="D15" s="1"/>
      <c r="E15" s="1">
        <v>60103</v>
      </c>
      <c r="F15" s="3">
        <f t="shared" si="0"/>
        <v>0.12590390722539235</v>
      </c>
      <c r="G15" s="3">
        <f t="shared" si="1"/>
        <v>0.011817873828766572</v>
      </c>
      <c r="H15" s="1">
        <v>475079</v>
      </c>
      <c r="I15" s="1">
        <v>582987</v>
      </c>
      <c r="J15" s="1">
        <v>4726</v>
      </c>
      <c r="K15" s="1">
        <v>18461</v>
      </c>
    </row>
    <row r="16" spans="1:11" ht="12.75">
      <c r="A16" s="1" t="s">
        <v>41</v>
      </c>
      <c r="B16" s="1" t="s">
        <v>42</v>
      </c>
      <c r="C16" s="1">
        <v>459154</v>
      </c>
      <c r="D16" s="1"/>
      <c r="E16" s="1">
        <v>60977</v>
      </c>
      <c r="F16" s="3">
        <f t="shared" si="0"/>
        <v>0.13280293757649939</v>
      </c>
      <c r="G16" s="3">
        <f t="shared" si="1"/>
        <v>0.011989725844911224</v>
      </c>
      <c r="H16" s="1">
        <v>432923</v>
      </c>
      <c r="I16" s="1">
        <v>656526</v>
      </c>
      <c r="J16" s="1">
        <v>34727</v>
      </c>
      <c r="K16" s="1">
        <v>5508</v>
      </c>
    </row>
    <row r="17" spans="1:11" ht="12.75">
      <c r="A17" s="1" t="s">
        <v>43</v>
      </c>
      <c r="B17" s="1" t="s">
        <v>44</v>
      </c>
      <c r="C17" s="1">
        <v>359189</v>
      </c>
      <c r="D17" s="1"/>
      <c r="E17" s="1">
        <v>54935</v>
      </c>
      <c r="F17" s="3">
        <f t="shared" si="0"/>
        <v>0.15294176603403778</v>
      </c>
      <c r="G17" s="3">
        <f t="shared" si="1"/>
        <v>0.01080170538547646</v>
      </c>
      <c r="H17" s="1">
        <v>355107</v>
      </c>
      <c r="I17" s="1">
        <v>625078</v>
      </c>
      <c r="J17" s="1">
        <v>1491</v>
      </c>
      <c r="K17" s="1">
        <v>4675</v>
      </c>
    </row>
    <row r="18" spans="1:11" ht="12.75">
      <c r="A18" s="1" t="s">
        <v>45</v>
      </c>
      <c r="B18" s="1" t="s">
        <v>46</v>
      </c>
      <c r="C18" s="1">
        <v>137715</v>
      </c>
      <c r="D18" s="1"/>
      <c r="E18" s="1">
        <v>55077</v>
      </c>
      <c r="F18" s="3">
        <f t="shared" si="0"/>
        <v>0.3999346476418691</v>
      </c>
      <c r="G18" s="3">
        <f t="shared" si="1"/>
        <v>0.010829626422424446</v>
      </c>
      <c r="H18" s="1">
        <v>126683</v>
      </c>
      <c r="I18" s="1">
        <v>176442</v>
      </c>
      <c r="J18" s="1">
        <v>54078</v>
      </c>
      <c r="K18" s="1">
        <v>1068</v>
      </c>
    </row>
    <row r="19" spans="1:11" ht="12.75">
      <c r="A19" s="1" t="s">
        <v>47</v>
      </c>
      <c r="B19" s="1" t="s">
        <v>48</v>
      </c>
      <c r="C19" s="1">
        <v>129477</v>
      </c>
      <c r="D19" s="1"/>
      <c r="E19" s="1">
        <v>56434</v>
      </c>
      <c r="F19" s="3">
        <f t="shared" si="0"/>
        <v>0.43586119542467</v>
      </c>
      <c r="G19" s="3">
        <f t="shared" si="1"/>
        <v>0.011096449289596405</v>
      </c>
      <c r="H19" s="1">
        <v>125955</v>
      </c>
      <c r="I19" s="1">
        <v>217650</v>
      </c>
      <c r="J19" s="1">
        <v>24</v>
      </c>
      <c r="K19" s="1">
        <v>0</v>
      </c>
    </row>
    <row r="20" spans="1:11" ht="12.75">
      <c r="A20" s="1"/>
      <c r="B20" s="1"/>
      <c r="C20" s="1"/>
      <c r="D20" s="1"/>
      <c r="E20" s="1"/>
      <c r="F20" s="3"/>
      <c r="G20" s="3" t="s">
        <v>56</v>
      </c>
      <c r="H20" s="1"/>
      <c r="I20" s="1"/>
      <c r="J20" s="1"/>
      <c r="K20" s="1"/>
    </row>
    <row r="21" spans="1:11" ht="12.75">
      <c r="A21" s="1" t="s">
        <v>1</v>
      </c>
      <c r="B21" s="1"/>
      <c r="C21" s="1">
        <v>14478776</v>
      </c>
      <c r="D21" s="1">
        <f>$D$40</f>
        <v>7747863</v>
      </c>
      <c r="E21" s="1">
        <v>5085771</v>
      </c>
      <c r="F21" s="3">
        <f>E21/D21</f>
        <v>0.6564095157593778</v>
      </c>
      <c r="G21" s="3">
        <f t="shared" si="1"/>
        <v>1</v>
      </c>
      <c r="H21" s="1">
        <v>12968734</v>
      </c>
      <c r="I21" s="1">
        <v>21753813</v>
      </c>
      <c r="J21" s="1">
        <v>1074911</v>
      </c>
      <c r="K21" s="1">
        <v>562996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49</v>
      </c>
      <c r="B23" s="1"/>
      <c r="C23" s="1" t="s">
        <v>50</v>
      </c>
      <c r="D23" s="1" t="s">
        <v>50</v>
      </c>
      <c r="E23" s="1" t="s">
        <v>51</v>
      </c>
      <c r="F23" s="1"/>
      <c r="G23" s="1"/>
      <c r="H23" s="1"/>
      <c r="I23" s="1"/>
      <c r="J23" s="1"/>
      <c r="K23" s="1"/>
    </row>
    <row r="24" spans="1:11" ht="12.75">
      <c r="A24" s="1" t="s">
        <v>52</v>
      </c>
      <c r="B24" s="1"/>
      <c r="C24" s="1" t="s">
        <v>53</v>
      </c>
      <c r="D24" s="1" t="s">
        <v>13</v>
      </c>
      <c r="E24" s="1" t="s">
        <v>1</v>
      </c>
      <c r="F24" s="1"/>
      <c r="G24" s="1"/>
      <c r="H24" s="1"/>
      <c r="I24" s="1"/>
      <c r="J24" s="1"/>
      <c r="K24" s="1"/>
    </row>
    <row r="25" spans="1:11" ht="12.75">
      <c r="A25" s="1" t="s">
        <v>53</v>
      </c>
      <c r="B25" s="1"/>
      <c r="C25" s="1" t="s">
        <v>54</v>
      </c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54</v>
      </c>
      <c r="B26" s="1"/>
      <c r="C26" s="1" t="s">
        <v>55</v>
      </c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>
        <v>1</v>
      </c>
      <c r="D28" s="1">
        <v>5085771</v>
      </c>
      <c r="E28" s="3">
        <f>D28/$D$40</f>
        <v>0.6564095157593778</v>
      </c>
      <c r="F28" s="1"/>
      <c r="G28" s="1"/>
      <c r="H28" s="1"/>
      <c r="I28" s="1"/>
      <c r="J28" s="1"/>
      <c r="K28" s="1"/>
    </row>
    <row r="29" spans="1:11" ht="12.75">
      <c r="A29" s="1"/>
      <c r="B29" s="1"/>
      <c r="C29" s="1">
        <v>2</v>
      </c>
      <c r="D29" s="1">
        <v>1107620</v>
      </c>
      <c r="E29" s="3">
        <f aca="true" t="shared" si="2" ref="E29:E38">D29/$D$40</f>
        <v>0.14295812922866602</v>
      </c>
      <c r="F29" s="1"/>
      <c r="G29" s="1"/>
      <c r="H29" s="1"/>
      <c r="I29" s="1"/>
      <c r="J29" s="1"/>
      <c r="K29" s="1"/>
    </row>
    <row r="30" spans="1:11" ht="12.75">
      <c r="A30" s="1"/>
      <c r="B30" s="1"/>
      <c r="C30" s="1">
        <v>3</v>
      </c>
      <c r="D30" s="1">
        <v>682828</v>
      </c>
      <c r="E30" s="3">
        <f t="shared" si="2"/>
        <v>0.08813114016084177</v>
      </c>
      <c r="F30" s="1"/>
      <c r="G30" s="1"/>
      <c r="H30" s="1"/>
      <c r="I30" s="1"/>
      <c r="J30" s="1"/>
      <c r="K30" s="1"/>
    </row>
    <row r="31" spans="1:11" ht="12.75">
      <c r="A31" s="1"/>
      <c r="B31" s="1"/>
      <c r="C31" s="1">
        <v>4</v>
      </c>
      <c r="D31" s="1">
        <v>291521</v>
      </c>
      <c r="E31" s="3">
        <f t="shared" si="2"/>
        <v>0.03762598796597204</v>
      </c>
      <c r="F31" s="1"/>
      <c r="G31" s="1"/>
      <c r="H31" s="1"/>
      <c r="I31" s="1"/>
      <c r="J31" s="1"/>
      <c r="K31" s="1"/>
    </row>
    <row r="32" spans="1:11" ht="12.75">
      <c r="A32" s="1"/>
      <c r="B32" s="1"/>
      <c r="C32" s="1">
        <v>5</v>
      </c>
      <c r="D32" s="1">
        <v>186338</v>
      </c>
      <c r="E32" s="3">
        <f t="shared" si="2"/>
        <v>0.0240502445642108</v>
      </c>
      <c r="F32" s="1"/>
      <c r="G32" s="1"/>
      <c r="H32" s="1"/>
      <c r="I32" s="1"/>
      <c r="J32" s="1"/>
      <c r="K32" s="1"/>
    </row>
    <row r="33" spans="1:11" ht="12.75">
      <c r="A33" s="1"/>
      <c r="B33" s="1"/>
      <c r="C33" s="1">
        <v>6</v>
      </c>
      <c r="D33" s="1">
        <v>129986</v>
      </c>
      <c r="E33" s="3">
        <f t="shared" si="2"/>
        <v>0.016777013222871905</v>
      </c>
      <c r="F33" s="1"/>
      <c r="G33" s="1"/>
      <c r="H33" s="1"/>
      <c r="I33" s="1"/>
      <c r="J33" s="1"/>
      <c r="K33" s="1"/>
    </row>
    <row r="34" spans="1:11" ht="12.75">
      <c r="A34" s="1"/>
      <c r="B34" s="1"/>
      <c r="C34" s="1">
        <v>7</v>
      </c>
      <c r="D34" s="1">
        <v>94499</v>
      </c>
      <c r="E34" s="3">
        <f t="shared" si="2"/>
        <v>0.012196782519257246</v>
      </c>
      <c r="F34" s="1"/>
      <c r="G34" s="1"/>
      <c r="H34" s="1"/>
      <c r="I34" s="1"/>
      <c r="J34" s="1"/>
      <c r="K34" s="1"/>
    </row>
    <row r="35" spans="1:11" ht="12.75">
      <c r="A35" s="1"/>
      <c r="B35" s="1"/>
      <c r="C35" s="1">
        <v>8</v>
      </c>
      <c r="D35" s="1">
        <v>61510</v>
      </c>
      <c r="E35" s="3">
        <f t="shared" si="2"/>
        <v>0.007938963298654093</v>
      </c>
      <c r="F35" s="1"/>
      <c r="G35" s="1"/>
      <c r="H35" s="1"/>
      <c r="I35" s="1"/>
      <c r="J35" s="1"/>
      <c r="K35" s="1"/>
    </row>
    <row r="36" spans="1:11" ht="12.75">
      <c r="A36" s="1"/>
      <c r="B36" s="1"/>
      <c r="C36" s="1">
        <v>9</v>
      </c>
      <c r="D36" s="1">
        <v>39338</v>
      </c>
      <c r="E36" s="3">
        <f t="shared" si="2"/>
        <v>0.005077270984270114</v>
      </c>
      <c r="F36" s="1"/>
      <c r="G36" s="1"/>
      <c r="H36" s="1"/>
      <c r="I36" s="1"/>
      <c r="J36" s="1"/>
      <c r="K36" s="1"/>
    </row>
    <row r="37" spans="1:11" ht="12.75">
      <c r="A37" s="1"/>
      <c r="B37" s="1"/>
      <c r="C37" s="1">
        <v>10</v>
      </c>
      <c r="D37" s="1">
        <v>31479</v>
      </c>
      <c r="E37" s="3">
        <f t="shared" si="2"/>
        <v>0.0040629267709044415</v>
      </c>
      <c r="F37" s="1"/>
      <c r="G37" s="1"/>
      <c r="H37" s="1"/>
      <c r="I37" s="1"/>
      <c r="J37" s="1"/>
      <c r="K37" s="1"/>
    </row>
    <row r="38" spans="1:11" ht="12.75">
      <c r="A38" s="1"/>
      <c r="B38" s="1"/>
      <c r="C38" s="2" t="s">
        <v>57</v>
      </c>
      <c r="D38" s="1">
        <v>36973</v>
      </c>
      <c r="E38" s="3">
        <f t="shared" si="2"/>
        <v>0.004772025524973789</v>
      </c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 t="s">
        <v>1</v>
      </c>
      <c r="B40" s="1"/>
      <c r="C40" s="1"/>
      <c r="D40" s="1">
        <f>SUM(D28:D39)</f>
        <v>7747863</v>
      </c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/>
  <printOptions gridLines="1" horizontalCentered="1"/>
  <pageMargins left="0.25" right="0.25" top="0.75" bottom="1" header="0.25" footer="0.5"/>
  <pageSetup horizontalDpi="600" verticalDpi="600" orientation="landscape" scale="94" r:id="rId1"/>
  <headerFooter alignWithMargins="0">
    <oddHeader>&amp;L&amp;11MOBIUS STATISTICS&amp;C&amp;11JULY 2009&amp;R&amp;11SORTED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gouldc</cp:lastModifiedBy>
  <cp:lastPrinted>2009-07-27T16:16:34Z</cp:lastPrinted>
  <dcterms:created xsi:type="dcterms:W3CDTF">2009-07-27T15:32:59Z</dcterms:created>
  <dcterms:modified xsi:type="dcterms:W3CDTF">2009-09-01T14:34:39Z</dcterms:modified>
  <cp:category/>
  <cp:version/>
  <cp:contentType/>
  <cp:contentStatus/>
</cp:coreProperties>
</file>