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bi.0801" sheetId="1" r:id="rId1"/>
  </sheets>
  <definedNames>
    <definedName name="_xlnm.Print_Area" localSheetId="0">'mobi.0801'!$A$1:$K$41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<sst xmlns="http://schemas.openxmlformats.org/spreadsheetml/2006/main" count="76" uniqueCount="58">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</sst>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0" fontId="2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G24" sqref="G23:G24"/>
    </sheetView>
  </sheetViews>
  <sheetFormatPr defaultColWidth="9.140625" defaultRowHeight="12.75"/>
  <cols>
    <col min="1" max="1" width="12.421875" style="0" bestFit="1" customWidth="1"/>
    <col min="2" max="2" width="7.28125" style="0" bestFit="1" customWidth="1"/>
    <col min="3" max="3" width="12.28125" style="0" bestFit="1" customWidth="1"/>
    <col min="4" max="4" width="11.8515625" style="0" bestFit="1" customWidth="1"/>
    <col min="5" max="5" width="16.57421875" style="0" bestFit="1" customWidth="1"/>
    <col min="6" max="6" width="11.8515625" style="0" bestFit="1" customWidth="1"/>
    <col min="7" max="7" width="11.57421875" style="0" bestFit="1" customWidth="1"/>
    <col min="8" max="8" width="11.7109375" style="0" bestFit="1" customWidth="1"/>
    <col min="9" max="11" width="11.8515625" style="0" bestFit="1" customWidth="1"/>
  </cols>
  <sheetData>
    <row r="1" spans="1:11" ht="12.75">
      <c r="A1" s="2" t="s">
        <v>0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2.75">
      <c r="A2" s="2"/>
      <c r="B2" s="2" t="s">
        <v>8</v>
      </c>
      <c r="C2" s="2" t="s">
        <v>4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12</v>
      </c>
      <c r="I2" s="2" t="s">
        <v>13</v>
      </c>
      <c r="J2" s="2" t="s">
        <v>13</v>
      </c>
      <c r="K2" s="2" t="s">
        <v>13</v>
      </c>
    </row>
    <row r="3" spans="1:11" ht="12.75">
      <c r="A3" s="2"/>
      <c r="B3" s="2"/>
      <c r="C3" s="2" t="s">
        <v>14</v>
      </c>
      <c r="D3" s="2" t="s">
        <v>15</v>
      </c>
      <c r="E3" s="2" t="s">
        <v>16</v>
      </c>
      <c r="F3" s="2" t="s">
        <v>17</v>
      </c>
      <c r="G3" s="2" t="s">
        <v>9</v>
      </c>
      <c r="H3" s="2" t="s">
        <v>18</v>
      </c>
      <c r="I3" s="2"/>
      <c r="J3" s="2"/>
      <c r="K3" s="2"/>
    </row>
    <row r="4" spans="1:11" ht="12.75">
      <c r="A4" s="2"/>
      <c r="B4" s="2"/>
      <c r="C4" s="2" t="s">
        <v>19</v>
      </c>
      <c r="D4" s="2" t="s">
        <v>4</v>
      </c>
      <c r="E4" s="2"/>
      <c r="F4" s="2" t="s">
        <v>13</v>
      </c>
      <c r="G4" s="2" t="s">
        <v>20</v>
      </c>
      <c r="H4" s="2"/>
      <c r="I4" s="2"/>
      <c r="J4" s="2"/>
      <c r="K4" s="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2" t="s">
        <v>21</v>
      </c>
      <c r="B6" s="2" t="s">
        <v>22</v>
      </c>
      <c r="C6" s="2">
        <v>3388942</v>
      </c>
      <c r="D6" s="2"/>
      <c r="E6" s="2">
        <v>1507071</v>
      </c>
      <c r="F6" s="5">
        <f>E6/C6</f>
        <v>0.4447025059738408</v>
      </c>
      <c r="G6" s="5">
        <f>E6/$E$21</f>
        <v>0.35348020873817265</v>
      </c>
      <c r="H6" s="2">
        <v>3294968</v>
      </c>
      <c r="I6" s="2">
        <v>7508298</v>
      </c>
      <c r="J6" s="2">
        <v>314737</v>
      </c>
      <c r="K6" s="2">
        <v>212436</v>
      </c>
    </row>
    <row r="7" spans="1:11" ht="12.75">
      <c r="A7" s="2" t="s">
        <v>23</v>
      </c>
      <c r="B7" s="2" t="s">
        <v>24</v>
      </c>
      <c r="C7" s="2">
        <v>2160978</v>
      </c>
      <c r="D7" s="2"/>
      <c r="E7" s="2">
        <v>789074</v>
      </c>
      <c r="F7" s="5">
        <f aca="true" t="shared" si="0" ref="F7:F19">E7/C7</f>
        <v>0.3651467067226043</v>
      </c>
      <c r="G7" s="5">
        <f aca="true" t="shared" si="1" ref="G7:G21">E7/$E$21</f>
        <v>0.18507558186035353</v>
      </c>
      <c r="H7" s="2">
        <v>1866581</v>
      </c>
      <c r="I7" s="2">
        <v>2763877</v>
      </c>
      <c r="J7" s="2">
        <v>260384</v>
      </c>
      <c r="K7" s="2">
        <v>148124</v>
      </c>
    </row>
    <row r="8" spans="1:11" ht="12.75">
      <c r="A8" s="2" t="s">
        <v>25</v>
      </c>
      <c r="B8" s="2" t="s">
        <v>26</v>
      </c>
      <c r="C8" s="2">
        <v>1566439</v>
      </c>
      <c r="D8" s="2"/>
      <c r="E8" s="2">
        <v>594234</v>
      </c>
      <c r="F8" s="5">
        <f t="shared" si="0"/>
        <v>0.3793534251892349</v>
      </c>
      <c r="G8" s="5">
        <f t="shared" si="1"/>
        <v>0.1393762857617984</v>
      </c>
      <c r="H8" s="2">
        <v>1034509</v>
      </c>
      <c r="I8" s="2">
        <v>1694385</v>
      </c>
      <c r="J8" s="2">
        <v>16817</v>
      </c>
      <c r="K8" s="2">
        <v>32995</v>
      </c>
    </row>
    <row r="9" spans="1:11" ht="12.75">
      <c r="A9" s="2" t="s">
        <v>27</v>
      </c>
      <c r="B9" s="2" t="s">
        <v>28</v>
      </c>
      <c r="C9" s="2">
        <v>1444586</v>
      </c>
      <c r="D9" s="2"/>
      <c r="E9" s="2">
        <v>356724</v>
      </c>
      <c r="F9" s="5">
        <f t="shared" si="0"/>
        <v>0.24693856925098265</v>
      </c>
      <c r="G9" s="5">
        <f t="shared" si="1"/>
        <v>0.08366883443574714</v>
      </c>
      <c r="H9" s="2">
        <v>1393159</v>
      </c>
      <c r="I9" s="2">
        <v>2181361</v>
      </c>
      <c r="J9" s="2">
        <v>123698</v>
      </c>
      <c r="K9" s="2">
        <v>54711</v>
      </c>
    </row>
    <row r="10" spans="1:11" ht="12.75">
      <c r="A10" s="2" t="s">
        <v>29</v>
      </c>
      <c r="B10" s="2" t="s">
        <v>30</v>
      </c>
      <c r="C10" s="2">
        <v>738114</v>
      </c>
      <c r="D10" s="2"/>
      <c r="E10" s="2">
        <v>150433</v>
      </c>
      <c r="F10" s="5">
        <f t="shared" si="0"/>
        <v>0.20380727096356388</v>
      </c>
      <c r="G10" s="5">
        <f t="shared" si="1"/>
        <v>0.035283731317973424</v>
      </c>
      <c r="H10" s="2">
        <v>707203</v>
      </c>
      <c r="I10" s="2">
        <v>995713</v>
      </c>
      <c r="J10" s="2">
        <v>1318</v>
      </c>
      <c r="K10" s="2">
        <v>28366</v>
      </c>
    </row>
    <row r="11" spans="1:11" ht="12.75">
      <c r="A11" s="2" t="s">
        <v>31</v>
      </c>
      <c r="B11" s="2" t="s">
        <v>32</v>
      </c>
      <c r="C11" s="2">
        <v>705789</v>
      </c>
      <c r="D11" s="2"/>
      <c r="E11" s="2">
        <v>188944</v>
      </c>
      <c r="F11" s="5">
        <f t="shared" si="0"/>
        <v>0.26770607079452924</v>
      </c>
      <c r="G11" s="5">
        <f t="shared" si="1"/>
        <v>0.04431640218664236</v>
      </c>
      <c r="H11" s="2">
        <v>704643</v>
      </c>
      <c r="I11" s="2">
        <v>1048459</v>
      </c>
      <c r="J11" s="2">
        <v>43893</v>
      </c>
      <c r="K11" s="2">
        <v>24646</v>
      </c>
    </row>
    <row r="12" spans="1:11" ht="12.75">
      <c r="A12" s="2" t="s">
        <v>33</v>
      </c>
      <c r="B12" s="2" t="s">
        <v>34</v>
      </c>
      <c r="C12" s="2">
        <v>605217</v>
      </c>
      <c r="D12" s="2"/>
      <c r="E12" s="2">
        <v>157599</v>
      </c>
      <c r="F12" s="5">
        <f t="shared" si="0"/>
        <v>0.26040081491432</v>
      </c>
      <c r="G12" s="5">
        <f t="shared" si="1"/>
        <v>0.036964500953788684</v>
      </c>
      <c r="H12" s="2">
        <v>599672</v>
      </c>
      <c r="I12" s="2">
        <v>1031625</v>
      </c>
      <c r="J12" s="2">
        <v>45471</v>
      </c>
      <c r="K12" s="2">
        <v>8508</v>
      </c>
    </row>
    <row r="13" spans="1:11" ht="12.75">
      <c r="A13" s="2" t="s">
        <v>35</v>
      </c>
      <c r="B13" s="2" t="s">
        <v>36</v>
      </c>
      <c r="C13" s="2">
        <v>573503</v>
      </c>
      <c r="D13" s="2"/>
      <c r="E13" s="2">
        <v>118447</v>
      </c>
      <c r="F13" s="5">
        <f t="shared" si="0"/>
        <v>0.20653248544471434</v>
      </c>
      <c r="G13" s="5">
        <f t="shared" si="1"/>
        <v>0.027781484936283914</v>
      </c>
      <c r="H13" s="2">
        <v>559951</v>
      </c>
      <c r="I13" s="2">
        <v>851459</v>
      </c>
      <c r="J13" s="2">
        <v>29886</v>
      </c>
      <c r="K13" s="2">
        <v>6171</v>
      </c>
    </row>
    <row r="14" spans="1:11" ht="12.75">
      <c r="A14" s="2" t="s">
        <v>37</v>
      </c>
      <c r="B14" s="2" t="s">
        <v>38</v>
      </c>
      <c r="C14" s="2">
        <v>542271</v>
      </c>
      <c r="D14" s="2"/>
      <c r="E14" s="2">
        <v>118537</v>
      </c>
      <c r="F14" s="5">
        <f t="shared" si="0"/>
        <v>0.21859365520191934</v>
      </c>
      <c r="G14" s="5">
        <f t="shared" si="1"/>
        <v>0.027802594239552596</v>
      </c>
      <c r="H14" s="2">
        <v>527348</v>
      </c>
      <c r="I14" s="2">
        <v>799745</v>
      </c>
      <c r="J14" s="2">
        <v>7493</v>
      </c>
      <c r="K14" s="2">
        <v>9065</v>
      </c>
    </row>
    <row r="15" spans="1:11" ht="12.75">
      <c r="A15" s="2" t="s">
        <v>39</v>
      </c>
      <c r="B15" s="2" t="s">
        <v>40</v>
      </c>
      <c r="C15" s="2">
        <v>452818</v>
      </c>
      <c r="D15" s="2"/>
      <c r="E15" s="2">
        <v>58413</v>
      </c>
      <c r="F15" s="5">
        <f t="shared" si="0"/>
        <v>0.12899884721897098</v>
      </c>
      <c r="G15" s="5">
        <f t="shared" si="1"/>
        <v>0.013700641464816773</v>
      </c>
      <c r="H15" s="2">
        <v>450676</v>
      </c>
      <c r="I15" s="2">
        <v>556936</v>
      </c>
      <c r="J15" s="2">
        <v>4697</v>
      </c>
      <c r="K15" s="2">
        <v>18180</v>
      </c>
    </row>
    <row r="16" spans="1:11" ht="12.75">
      <c r="A16" s="2" t="s">
        <v>41</v>
      </c>
      <c r="B16" s="2" t="s">
        <v>42</v>
      </c>
      <c r="C16" s="2">
        <v>451723</v>
      </c>
      <c r="D16" s="2"/>
      <c r="E16" s="2">
        <v>59296</v>
      </c>
      <c r="F16" s="5">
        <f t="shared" si="0"/>
        <v>0.13126628486926722</v>
      </c>
      <c r="G16" s="5">
        <f t="shared" si="1"/>
        <v>0.01390774718466395</v>
      </c>
      <c r="H16" s="2">
        <v>423598</v>
      </c>
      <c r="I16" s="2">
        <v>645902</v>
      </c>
      <c r="J16" s="2">
        <v>39864</v>
      </c>
      <c r="K16" s="2">
        <v>5416</v>
      </c>
    </row>
    <row r="17" spans="1:11" ht="12.75">
      <c r="A17" s="2" t="s">
        <v>43</v>
      </c>
      <c r="B17" s="2" t="s">
        <v>44</v>
      </c>
      <c r="C17" s="2">
        <v>351311</v>
      </c>
      <c r="D17" s="2"/>
      <c r="E17" s="2">
        <v>52946</v>
      </c>
      <c r="F17" s="5">
        <f t="shared" si="0"/>
        <v>0.1507097699758903</v>
      </c>
      <c r="G17" s="5">
        <f t="shared" si="1"/>
        <v>0.012418368565151402</v>
      </c>
      <c r="H17" s="2">
        <v>346389</v>
      </c>
      <c r="I17" s="2">
        <v>613138</v>
      </c>
      <c r="J17" s="2">
        <v>1491</v>
      </c>
      <c r="K17" s="2">
        <v>4947</v>
      </c>
    </row>
    <row r="18" spans="1:11" ht="12.75">
      <c r="A18" s="2" t="s">
        <v>45</v>
      </c>
      <c r="B18" s="2" t="s">
        <v>46</v>
      </c>
      <c r="C18" s="2">
        <v>146853</v>
      </c>
      <c r="D18" s="2"/>
      <c r="E18" s="2">
        <v>61707</v>
      </c>
      <c r="F18" s="5">
        <f t="shared" si="0"/>
        <v>0.4201957059099916</v>
      </c>
      <c r="G18" s="5">
        <f t="shared" si="1"/>
        <v>0.014473241964450526</v>
      </c>
      <c r="H18" s="2">
        <v>136951</v>
      </c>
      <c r="I18" s="2">
        <v>229878</v>
      </c>
      <c r="J18" s="2">
        <v>29</v>
      </c>
      <c r="K18" s="2">
        <v>0</v>
      </c>
    </row>
    <row r="19" spans="1:11" ht="12.75">
      <c r="A19" s="2" t="s">
        <v>47</v>
      </c>
      <c r="B19" s="2" t="s">
        <v>48</v>
      </c>
      <c r="C19" s="2">
        <v>125310</v>
      </c>
      <c r="D19" s="2"/>
      <c r="E19" s="2">
        <v>50098</v>
      </c>
      <c r="F19" s="5">
        <f t="shared" si="0"/>
        <v>0.3997925145638816</v>
      </c>
      <c r="G19" s="5">
        <f t="shared" si="1"/>
        <v>0.011750376390604672</v>
      </c>
      <c r="H19" s="2">
        <v>115227</v>
      </c>
      <c r="I19" s="2">
        <v>162713</v>
      </c>
      <c r="J19" s="2">
        <v>41432</v>
      </c>
      <c r="K19" s="2">
        <v>920</v>
      </c>
    </row>
    <row r="20" spans="1:11" ht="12.75">
      <c r="A20" s="2"/>
      <c r="B20" s="2"/>
      <c r="C20" s="2"/>
      <c r="D20" s="2"/>
      <c r="E20" s="2"/>
      <c r="F20" s="5"/>
      <c r="G20" s="5" t="s">
        <v>56</v>
      </c>
      <c r="H20" s="2"/>
      <c r="I20" s="2"/>
      <c r="J20" s="2"/>
      <c r="K20" s="2"/>
    </row>
    <row r="21" spans="1:11" ht="12.75">
      <c r="A21" s="2" t="s">
        <v>1</v>
      </c>
      <c r="B21" s="2"/>
      <c r="C21" s="2">
        <v>13253854</v>
      </c>
      <c r="D21" s="2">
        <f>$D$40</f>
        <v>6787168</v>
      </c>
      <c r="E21" s="2">
        <v>4263523</v>
      </c>
      <c r="F21" s="5">
        <f>E21/D21</f>
        <v>0.6281740779070151</v>
      </c>
      <c r="G21" s="5">
        <f t="shared" si="1"/>
        <v>1</v>
      </c>
      <c r="H21" s="2">
        <v>12160875</v>
      </c>
      <c r="I21" s="2">
        <v>21083489</v>
      </c>
      <c r="J21" s="2">
        <v>931210</v>
      </c>
      <c r="K21" s="2">
        <v>554485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 t="s">
        <v>49</v>
      </c>
      <c r="B23" s="2"/>
      <c r="C23" s="2" t="s">
        <v>50</v>
      </c>
      <c r="D23" s="2" t="s">
        <v>50</v>
      </c>
      <c r="E23" s="2" t="s">
        <v>51</v>
      </c>
      <c r="F23" s="2"/>
      <c r="G23" s="2"/>
      <c r="H23" s="2"/>
      <c r="I23" s="2"/>
      <c r="J23" s="2"/>
      <c r="K23" s="2"/>
    </row>
    <row r="24" spans="1:11" ht="12.75">
      <c r="A24" s="2" t="s">
        <v>52</v>
      </c>
      <c r="B24" s="2"/>
      <c r="C24" s="2" t="s">
        <v>53</v>
      </c>
      <c r="D24" s="2" t="s">
        <v>13</v>
      </c>
      <c r="E24" s="2" t="s">
        <v>1</v>
      </c>
      <c r="F24" s="2"/>
      <c r="G24" s="2"/>
      <c r="H24" s="2"/>
      <c r="I24" s="2"/>
      <c r="J24" s="2"/>
      <c r="K24" s="2"/>
    </row>
    <row r="25" spans="1:11" ht="12.75">
      <c r="A25" s="2" t="s">
        <v>53</v>
      </c>
      <c r="B25" s="2"/>
      <c r="C25" s="2" t="s">
        <v>54</v>
      </c>
      <c r="D25" s="2"/>
      <c r="E25" s="2"/>
      <c r="F25" s="2"/>
      <c r="G25" s="2"/>
      <c r="H25" s="2"/>
      <c r="I25" s="2"/>
      <c r="J25" s="2"/>
      <c r="K25" s="2"/>
    </row>
    <row r="26" spans="1:11" ht="12.75">
      <c r="A26" s="2" t="s">
        <v>54</v>
      </c>
      <c r="B26" s="2"/>
      <c r="C26" s="2" t="s">
        <v>55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>
        <v>1</v>
      </c>
      <c r="D28" s="2">
        <v>4263523</v>
      </c>
      <c r="E28" s="5">
        <f>D28/$D$40</f>
        <v>0.6281740779070151</v>
      </c>
      <c r="F28" s="2"/>
      <c r="G28" s="2"/>
      <c r="H28" s="2"/>
      <c r="I28" s="2"/>
      <c r="J28" s="2"/>
      <c r="K28" s="2"/>
    </row>
    <row r="29" spans="1:11" ht="12.75">
      <c r="A29" s="2"/>
      <c r="B29" s="2"/>
      <c r="C29" s="2">
        <v>2</v>
      </c>
      <c r="D29" s="2">
        <v>1021473</v>
      </c>
      <c r="E29" s="5">
        <f aca="true" t="shared" si="2" ref="E29:E38">D29/$D$40</f>
        <v>0.15050062117218846</v>
      </c>
      <c r="F29" s="2"/>
      <c r="G29" s="2"/>
      <c r="H29" s="2"/>
      <c r="I29" s="2"/>
      <c r="J29" s="2"/>
      <c r="K29" s="2"/>
    </row>
    <row r="30" spans="1:11" ht="12.75">
      <c r="A30" s="2"/>
      <c r="B30" s="2"/>
      <c r="C30" s="2">
        <v>3</v>
      </c>
      <c r="D30" s="2">
        <v>671524</v>
      </c>
      <c r="E30" s="5">
        <f t="shared" si="2"/>
        <v>0.09894023545608419</v>
      </c>
      <c r="F30" s="2"/>
      <c r="G30" s="2"/>
      <c r="H30" s="2"/>
      <c r="I30" s="2"/>
      <c r="J30" s="2"/>
      <c r="K30" s="2"/>
    </row>
    <row r="31" spans="1:11" ht="12.75">
      <c r="A31" s="2"/>
      <c r="B31" s="2"/>
      <c r="C31" s="2">
        <v>4</v>
      </c>
      <c r="D31" s="2">
        <v>274994</v>
      </c>
      <c r="E31" s="5">
        <f t="shared" si="2"/>
        <v>0.04051675161127587</v>
      </c>
      <c r="F31" s="2"/>
      <c r="G31" s="2"/>
      <c r="H31" s="2"/>
      <c r="I31" s="2"/>
      <c r="J31" s="2"/>
      <c r="K31" s="2"/>
    </row>
    <row r="32" spans="1:11" ht="12.75">
      <c r="A32" s="2"/>
      <c r="B32" s="2"/>
      <c r="C32" s="2">
        <v>5</v>
      </c>
      <c r="D32" s="2">
        <v>175148</v>
      </c>
      <c r="E32" s="5">
        <f t="shared" si="2"/>
        <v>0.02580575580271477</v>
      </c>
      <c r="F32" s="2"/>
      <c r="G32" s="2"/>
      <c r="H32" s="2"/>
      <c r="I32" s="2"/>
      <c r="J32" s="2"/>
      <c r="K32" s="2"/>
    </row>
    <row r="33" spans="1:11" ht="12.75">
      <c r="A33" s="2"/>
      <c r="B33" s="2"/>
      <c r="C33" s="2">
        <v>6</v>
      </c>
      <c r="D33" s="2">
        <v>121172</v>
      </c>
      <c r="E33" s="5">
        <f t="shared" si="2"/>
        <v>0.01785310161764082</v>
      </c>
      <c r="F33" s="2"/>
      <c r="G33" s="2"/>
      <c r="H33" s="2"/>
      <c r="I33" s="2"/>
      <c r="J33" s="2"/>
      <c r="K33" s="2"/>
    </row>
    <row r="34" spans="1:11" ht="12.75">
      <c r="A34" s="2"/>
      <c r="B34" s="2"/>
      <c r="C34" s="2">
        <v>7</v>
      </c>
      <c r="D34" s="2">
        <v>88396</v>
      </c>
      <c r="E34" s="5">
        <f t="shared" si="2"/>
        <v>0.0130239887976841</v>
      </c>
      <c r="F34" s="2"/>
      <c r="G34" s="2"/>
      <c r="H34" s="2"/>
      <c r="I34" s="2"/>
      <c r="J34" s="2"/>
      <c r="K34" s="2"/>
    </row>
    <row r="35" spans="1:11" ht="12.75">
      <c r="A35" s="2"/>
      <c r="B35" s="2"/>
      <c r="C35" s="2">
        <v>8</v>
      </c>
      <c r="D35" s="2">
        <v>61441</v>
      </c>
      <c r="E35" s="5">
        <f t="shared" si="2"/>
        <v>0.009052523821423014</v>
      </c>
      <c r="F35" s="2"/>
      <c r="G35" s="2"/>
      <c r="H35" s="2"/>
      <c r="I35" s="2"/>
      <c r="J35" s="2"/>
      <c r="K35" s="2"/>
    </row>
    <row r="36" spans="1:11" ht="12.75">
      <c r="A36" s="2"/>
      <c r="B36" s="2"/>
      <c r="C36" s="2">
        <v>9</v>
      </c>
      <c r="D36" s="2">
        <v>39198</v>
      </c>
      <c r="E36" s="5">
        <f t="shared" si="2"/>
        <v>0.0057753101146162875</v>
      </c>
      <c r="F36" s="2"/>
      <c r="G36" s="2"/>
      <c r="H36" s="2"/>
      <c r="I36" s="2"/>
      <c r="J36" s="2"/>
      <c r="K36" s="2"/>
    </row>
    <row r="37" spans="1:11" ht="12.75">
      <c r="A37" s="2"/>
      <c r="B37" s="2"/>
      <c r="C37" s="2">
        <v>10</v>
      </c>
      <c r="D37" s="2">
        <v>32025</v>
      </c>
      <c r="E37" s="5">
        <f t="shared" si="2"/>
        <v>0.004718462840466009</v>
      </c>
      <c r="F37" s="2"/>
      <c r="G37" s="2"/>
      <c r="H37" s="2"/>
      <c r="I37" s="2"/>
      <c r="J37" s="2"/>
      <c r="K37" s="2"/>
    </row>
    <row r="38" spans="1:11" ht="12.75">
      <c r="A38" s="2"/>
      <c r="B38" s="2"/>
      <c r="C38" s="4" t="s">
        <v>57</v>
      </c>
      <c r="D38" s="2">
        <v>38274</v>
      </c>
      <c r="E38" s="5">
        <f t="shared" si="2"/>
        <v>0.005639170858891367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1</v>
      </c>
      <c r="B40" s="2"/>
      <c r="C40" s="2"/>
      <c r="D40" s="2">
        <f>SUM(D28:D39)</f>
        <v>6787168</v>
      </c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printOptions gridLines="1" horizontalCentered="1"/>
  <pageMargins left="0.25" right="0.25" top="0.75" bottom="1" header="0.25" footer="0.5"/>
  <pageSetup horizontalDpi="600" verticalDpi="600" orientation="landscape" scale="89" r:id="rId1"/>
  <headerFooter alignWithMargins="0">
    <oddHeader>&amp;L&amp;11MOBIUS STATISTICS&amp;C&amp;11JANUARY 2008&amp;R&amp;11SORTED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2008-01-11T15:06:34Z</cp:lastPrinted>
  <dcterms:created xsi:type="dcterms:W3CDTF">2008-01-10T21:19:27Z</dcterms:created>
  <dcterms:modified xsi:type="dcterms:W3CDTF">2008-01-11T15:06:36Z</dcterms:modified>
  <cp:category/>
  <cp:version/>
  <cp:contentType/>
  <cp:contentStatus/>
</cp:coreProperties>
</file>