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mobius.0510" sheetId="1" r:id="rId1"/>
  </sheets>
  <definedNames>
    <definedName name="_xlnm.Print_Area" localSheetId="0">'mobius.0510'!$A$1:$K$38</definedName>
  </definedNames>
  <calcPr fullCalcOnLoad="1"/>
</workbook>
</file>

<file path=xl/sharedStrings.xml><?xml version="1.0" encoding="utf-8"?>
<sst xmlns="http://schemas.openxmlformats.org/spreadsheetml/2006/main" count="74" uniqueCount="56">
  <si>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</si>
  <si>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</si>
  <si>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</si>
  <si>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</si>
  <si>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</si>
  <si>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</si>
  <si>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</si>
  <si>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</si>
  <si>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</si>
  <si>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</si>
  <si>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</si>
  <si>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</si>
  <si>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</si>
  <si>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</si>
  <si>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</si>
  <si>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</si>
  <si>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</si>
  <si>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</si>
  <si>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</si>
  <si>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</si>
  <si>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</si>
  <si>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</si>
  <si>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</si>
  <si>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</si>
  <si>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</si>
  <si>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</si>
  <si>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</si>
  <si>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</si>
  <si>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</si>
  <si>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</si>
  <si>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</si>
  <si>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</si>
  <si>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</si>
  <si>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</si>
  <si>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</si>
  <si>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</si>
  <si>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</si>
  <si>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ARTHUR</t>
  </si>
  <si>
    <t>6arth</t>
  </si>
  <si>
    <t>GALAHAD</t>
  </si>
  <si>
    <t>6gala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</si>
  <si>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</si>
  <si>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</si>
  <si>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</si>
  <si>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</si>
  <si>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</si>
  <si>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</si>
  <si>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</si>
  <si>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</si>
  <si>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</si>
  <si>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</si>
  <si>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</si>
  <si>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</si>
  <si>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</si>
  <si>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</si>
  <si>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9+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</si>
</sst>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2">
      <selection activeCell="D2" sqref="D2"/>
    </sheetView>
  </sheetViews>
  <sheetFormatPr defaultColWidth="9.140625" defaultRowHeight="12.75"/>
  <cols>
    <col min="1" max="1" width="14.57421875" style="0" customWidth="1"/>
    <col min="2" max="2" width="7.28125" style="0" bestFit="1" customWidth="1"/>
    <col min="3" max="3" width="12.28125" style="0" bestFit="1" customWidth="1"/>
    <col min="4" max="4" width="11.8515625" style="0" bestFit="1" customWidth="1"/>
    <col min="5" max="5" width="16.57421875" style="0" bestFit="1" customWidth="1"/>
    <col min="6" max="6" width="11.8515625" style="0" bestFit="1" customWidth="1"/>
    <col min="7" max="7" width="11.57421875" style="0" bestFit="1" customWidth="1"/>
    <col min="8" max="8" width="11.7109375" style="0" bestFit="1" customWidth="1"/>
    <col min="9" max="11" width="11.8515625" style="0" bestFit="1" customWidth="1"/>
  </cols>
  <sheetData>
    <row r="1" spans="1:11" ht="14.2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4.2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4.2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4.2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4.25">
      <c r="A6" s="1" t="s">
        <v>21</v>
      </c>
      <c r="B6" s="1" t="s">
        <v>22</v>
      </c>
      <c r="C6" s="1">
        <v>3472996</v>
      </c>
      <c r="D6" s="1"/>
      <c r="E6" s="1">
        <v>1770057</v>
      </c>
      <c r="F6" s="3">
        <f>E6/C6</f>
        <v>0.5096628386557313</v>
      </c>
      <c r="G6" s="3">
        <f>E6/$E$20</f>
        <v>0.4805046276263347</v>
      </c>
      <c r="H6" s="1">
        <v>3356104</v>
      </c>
      <c r="I6" s="1">
        <v>8487677</v>
      </c>
      <c r="J6" s="1">
        <v>282692</v>
      </c>
      <c r="K6" s="1">
        <v>231930</v>
      </c>
    </row>
    <row r="7" spans="1:11" ht="14.25">
      <c r="A7" s="1" t="s">
        <v>23</v>
      </c>
      <c r="B7" s="1" t="s">
        <v>24</v>
      </c>
      <c r="C7" s="1">
        <v>1773620</v>
      </c>
      <c r="D7" s="1"/>
      <c r="E7" s="1">
        <v>649547</v>
      </c>
      <c r="F7" s="3">
        <f aca="true" t="shared" si="0" ref="F7:F18">E7/C7</f>
        <v>0.36622670019508125</v>
      </c>
      <c r="G7" s="3">
        <f aca="true" t="shared" si="1" ref="G7:G20">E7/$E$20</f>
        <v>0.17632784670821494</v>
      </c>
      <c r="H7" s="1">
        <v>1742001</v>
      </c>
      <c r="I7" s="1">
        <v>2574824</v>
      </c>
      <c r="J7" s="1">
        <v>221821</v>
      </c>
      <c r="K7" s="1">
        <v>145159</v>
      </c>
    </row>
    <row r="8" spans="1:11" ht="14.25">
      <c r="A8" s="1" t="s">
        <v>25</v>
      </c>
      <c r="B8" s="1" t="s">
        <v>26</v>
      </c>
      <c r="C8" s="1">
        <v>1383346</v>
      </c>
      <c r="D8" s="1"/>
      <c r="E8" s="1">
        <v>340116</v>
      </c>
      <c r="F8" s="3">
        <f t="shared" si="0"/>
        <v>0.24586473666024264</v>
      </c>
      <c r="G8" s="3">
        <f t="shared" si="1"/>
        <v>0.09232884134791053</v>
      </c>
      <c r="H8" s="1">
        <v>1338812</v>
      </c>
      <c r="I8" s="1">
        <v>2180360</v>
      </c>
      <c r="J8" s="1">
        <v>86376</v>
      </c>
      <c r="K8" s="1">
        <v>53320</v>
      </c>
    </row>
    <row r="9" spans="1:11" ht="14.25">
      <c r="A9" s="1" t="s">
        <v>27</v>
      </c>
      <c r="B9" s="1" t="s">
        <v>28</v>
      </c>
      <c r="C9" s="1">
        <v>694904</v>
      </c>
      <c r="D9" s="1"/>
      <c r="E9" s="1">
        <v>126681</v>
      </c>
      <c r="F9" s="3">
        <f t="shared" si="0"/>
        <v>0.18230000115123815</v>
      </c>
      <c r="G9" s="3">
        <f t="shared" si="1"/>
        <v>0.03438917884132076</v>
      </c>
      <c r="H9" s="1">
        <v>675804</v>
      </c>
      <c r="I9" s="1">
        <v>931501</v>
      </c>
      <c r="J9" s="1">
        <v>5622</v>
      </c>
      <c r="K9" s="1">
        <v>29643</v>
      </c>
    </row>
    <row r="10" spans="1:11" ht="14.25">
      <c r="A10" s="1" t="s">
        <v>29</v>
      </c>
      <c r="B10" s="1" t="s">
        <v>30</v>
      </c>
      <c r="C10" s="1">
        <v>675175</v>
      </c>
      <c r="D10" s="1"/>
      <c r="E10" s="1">
        <v>177250</v>
      </c>
      <c r="F10" s="3">
        <f t="shared" si="0"/>
        <v>0.2625245306772318</v>
      </c>
      <c r="G10" s="3">
        <f t="shared" si="1"/>
        <v>0.04811678112443149</v>
      </c>
      <c r="H10" s="1">
        <v>674375</v>
      </c>
      <c r="I10" s="1">
        <v>1003552</v>
      </c>
      <c r="J10" s="1">
        <v>25887</v>
      </c>
      <c r="K10" s="1">
        <v>23419</v>
      </c>
    </row>
    <row r="11" spans="1:11" ht="14.25">
      <c r="A11" s="1" t="s">
        <v>31</v>
      </c>
      <c r="B11" s="1" t="s">
        <v>32</v>
      </c>
      <c r="C11" s="1">
        <v>565963</v>
      </c>
      <c r="D11" s="1"/>
      <c r="E11" s="1">
        <v>144055</v>
      </c>
      <c r="F11" s="3">
        <f t="shared" si="0"/>
        <v>0.2545307732130899</v>
      </c>
      <c r="G11" s="3">
        <f t="shared" si="1"/>
        <v>0.03910557351131158</v>
      </c>
      <c r="H11" s="1">
        <v>561386</v>
      </c>
      <c r="I11" s="1">
        <v>958213</v>
      </c>
      <c r="J11" s="1">
        <v>30164</v>
      </c>
      <c r="K11" s="1">
        <v>8106</v>
      </c>
    </row>
    <row r="12" spans="1:11" ht="14.25">
      <c r="A12" s="1" t="s">
        <v>33</v>
      </c>
      <c r="B12" s="1" t="s">
        <v>34</v>
      </c>
      <c r="C12" s="1">
        <v>554380</v>
      </c>
      <c r="D12" s="1"/>
      <c r="E12" s="1">
        <v>110398</v>
      </c>
      <c r="F12" s="3">
        <f t="shared" si="0"/>
        <v>0.1991377755330279</v>
      </c>
      <c r="G12" s="3">
        <f t="shared" si="1"/>
        <v>0.029968950085049295</v>
      </c>
      <c r="H12" s="1">
        <v>540152</v>
      </c>
      <c r="I12" s="1">
        <v>817245</v>
      </c>
      <c r="J12" s="1">
        <v>19149</v>
      </c>
      <c r="K12" s="1">
        <v>6477</v>
      </c>
    </row>
    <row r="13" spans="1:11" ht="14.25">
      <c r="A13" s="1" t="s">
        <v>35</v>
      </c>
      <c r="B13" s="1" t="s">
        <v>36</v>
      </c>
      <c r="C13" s="1">
        <v>490798</v>
      </c>
      <c r="D13" s="1"/>
      <c r="E13" s="1">
        <v>81216</v>
      </c>
      <c r="F13" s="3">
        <f t="shared" si="0"/>
        <v>0.16547744693336158</v>
      </c>
      <c r="G13" s="3">
        <f t="shared" si="1"/>
        <v>0.022047122684354457</v>
      </c>
      <c r="H13" s="1">
        <v>476600</v>
      </c>
      <c r="I13" s="1">
        <v>744210</v>
      </c>
      <c r="J13" s="1">
        <v>365</v>
      </c>
      <c r="K13" s="1">
        <v>8332</v>
      </c>
    </row>
    <row r="14" spans="1:11" ht="14.25">
      <c r="A14" s="1" t="s">
        <v>37</v>
      </c>
      <c r="B14" s="1" t="s">
        <v>38</v>
      </c>
      <c r="C14" s="1">
        <v>441954</v>
      </c>
      <c r="D14" s="1"/>
      <c r="E14" s="1">
        <v>55327</v>
      </c>
      <c r="F14" s="3">
        <f t="shared" si="0"/>
        <v>0.12518723668074053</v>
      </c>
      <c r="G14" s="3">
        <f t="shared" si="1"/>
        <v>0.015019222280797861</v>
      </c>
      <c r="H14" s="1">
        <v>416215</v>
      </c>
      <c r="I14" s="1">
        <v>630974</v>
      </c>
      <c r="J14" s="1">
        <v>40294</v>
      </c>
      <c r="K14" s="1">
        <v>5113</v>
      </c>
    </row>
    <row r="15" spans="1:11" ht="14.25">
      <c r="A15" s="1" t="s">
        <v>39</v>
      </c>
      <c r="B15" s="1" t="s">
        <v>40</v>
      </c>
      <c r="C15" s="1">
        <v>439264</v>
      </c>
      <c r="D15" s="1"/>
      <c r="E15" s="1">
        <v>61749</v>
      </c>
      <c r="F15" s="3">
        <f t="shared" si="0"/>
        <v>0.14057377795585344</v>
      </c>
      <c r="G15" s="3">
        <f t="shared" si="1"/>
        <v>0.016762556376036783</v>
      </c>
      <c r="H15" s="1">
        <v>438264</v>
      </c>
      <c r="I15" s="1">
        <v>541400</v>
      </c>
      <c r="J15" s="1">
        <v>4621</v>
      </c>
      <c r="K15" s="1">
        <v>17737</v>
      </c>
    </row>
    <row r="16" spans="1:11" ht="14.25">
      <c r="A16" s="1" t="s">
        <v>41</v>
      </c>
      <c r="B16" s="1" t="s">
        <v>42</v>
      </c>
      <c r="C16" s="1">
        <v>342540</v>
      </c>
      <c r="D16" s="1"/>
      <c r="E16" s="1">
        <v>53250</v>
      </c>
      <c r="F16" s="3">
        <f t="shared" si="0"/>
        <v>0.1554562970747942</v>
      </c>
      <c r="G16" s="3">
        <f t="shared" si="1"/>
        <v>0.014455394047255158</v>
      </c>
      <c r="H16" s="1">
        <v>326684</v>
      </c>
      <c r="I16" s="1">
        <v>582622</v>
      </c>
      <c r="J16" s="1">
        <v>1502</v>
      </c>
      <c r="K16" s="1">
        <v>6224</v>
      </c>
    </row>
    <row r="17" spans="1:11" ht="14.25">
      <c r="A17" s="1" t="s">
        <v>43</v>
      </c>
      <c r="B17" s="1" t="s">
        <v>44</v>
      </c>
      <c r="C17" s="1">
        <v>144253</v>
      </c>
      <c r="D17" s="1"/>
      <c r="E17" s="1">
        <v>59482</v>
      </c>
      <c r="F17" s="3">
        <f t="shared" si="0"/>
        <v>0.41234497722751</v>
      </c>
      <c r="G17" s="3">
        <f t="shared" si="1"/>
        <v>0.01614715021068228</v>
      </c>
      <c r="H17" s="1">
        <v>141236</v>
      </c>
      <c r="I17" s="1">
        <v>244326</v>
      </c>
      <c r="J17" s="1">
        <v>4564</v>
      </c>
      <c r="K17" s="1">
        <v>0</v>
      </c>
    </row>
    <row r="18" spans="1:11" ht="14.25">
      <c r="A18" s="1" t="s">
        <v>45</v>
      </c>
      <c r="B18" s="1" t="s">
        <v>46</v>
      </c>
      <c r="C18" s="1">
        <v>114692</v>
      </c>
      <c r="D18" s="1"/>
      <c r="E18" s="1">
        <v>54618</v>
      </c>
      <c r="F18" s="3">
        <f t="shared" si="0"/>
        <v>0.4762145572489799</v>
      </c>
      <c r="G18" s="3">
        <f t="shared" si="1"/>
        <v>0.014826755156300137</v>
      </c>
      <c r="H18" s="1">
        <v>106255</v>
      </c>
      <c r="I18" s="1">
        <v>151587</v>
      </c>
      <c r="J18" s="1">
        <v>22009</v>
      </c>
      <c r="K18" s="1">
        <v>672</v>
      </c>
    </row>
    <row r="19" spans="1:11" ht="14.25">
      <c r="A19" s="1"/>
      <c r="B19" s="1"/>
      <c r="C19" s="1"/>
      <c r="D19" s="1"/>
      <c r="E19" s="1"/>
      <c r="F19" s="3"/>
      <c r="G19" s="3" t="s">
        <v>54</v>
      </c>
      <c r="H19" s="1"/>
      <c r="I19" s="1"/>
      <c r="J19" s="1"/>
      <c r="K19" s="1"/>
    </row>
    <row r="20" spans="1:11" ht="14.25">
      <c r="A20" s="1" t="s">
        <v>1</v>
      </c>
      <c r="B20" s="1"/>
      <c r="C20" s="1">
        <v>11093885</v>
      </c>
      <c r="D20" s="1">
        <f>$D$37</f>
        <v>5802933</v>
      </c>
      <c r="E20" s="1">
        <v>3683746</v>
      </c>
      <c r="F20" s="3">
        <f>E20/D20</f>
        <v>0.6348076050507563</v>
      </c>
      <c r="G20" s="3">
        <f t="shared" si="1"/>
        <v>1</v>
      </c>
      <c r="H20" s="1">
        <v>10793888</v>
      </c>
      <c r="I20" s="1">
        <v>19848491</v>
      </c>
      <c r="J20" s="1">
        <v>745066</v>
      </c>
      <c r="K20" s="1">
        <v>536132</v>
      </c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 t="s">
        <v>47</v>
      </c>
      <c r="B22" s="1"/>
      <c r="C22" s="1" t="s">
        <v>48</v>
      </c>
      <c r="D22" s="1" t="s">
        <v>48</v>
      </c>
      <c r="E22" s="1" t="s">
        <v>49</v>
      </c>
      <c r="F22" s="1"/>
      <c r="G22" s="1"/>
      <c r="H22" s="1"/>
      <c r="I22" s="1"/>
      <c r="J22" s="1"/>
      <c r="K22" s="1"/>
    </row>
    <row r="23" spans="1:11" ht="14.25">
      <c r="A23" s="1" t="s">
        <v>50</v>
      </c>
      <c r="B23" s="1"/>
      <c r="C23" s="1" t="s">
        <v>51</v>
      </c>
      <c r="D23" s="1" t="s">
        <v>13</v>
      </c>
      <c r="E23" s="1" t="s">
        <v>1</v>
      </c>
      <c r="F23" s="1"/>
      <c r="G23" s="1"/>
      <c r="H23" s="1"/>
      <c r="I23" s="1"/>
      <c r="J23" s="1"/>
      <c r="K23" s="1"/>
    </row>
    <row r="24" spans="1:11" ht="14.25">
      <c r="A24" s="1" t="s">
        <v>51</v>
      </c>
      <c r="B24" s="1"/>
      <c r="C24" s="1" t="s">
        <v>52</v>
      </c>
      <c r="D24" s="1"/>
      <c r="E24" s="1"/>
      <c r="F24" s="1"/>
      <c r="G24" s="1"/>
      <c r="H24" s="1"/>
      <c r="I24" s="1"/>
      <c r="J24" s="1"/>
      <c r="K24" s="1"/>
    </row>
    <row r="25" spans="1:11" ht="14.25">
      <c r="A25" s="1" t="s">
        <v>52</v>
      </c>
      <c r="B25" s="1"/>
      <c r="C25" s="1" t="s">
        <v>53</v>
      </c>
      <c r="D25" s="1"/>
      <c r="E25" s="1"/>
      <c r="F25" s="1"/>
      <c r="G25" s="1"/>
      <c r="H25" s="1"/>
      <c r="I25" s="1"/>
      <c r="J25" s="1"/>
      <c r="K25" s="1"/>
    </row>
    <row r="26" spans="1:11" ht="14.25">
      <c r="A26" s="1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>
        <v>1</v>
      </c>
      <c r="D27" s="1">
        <v>3683746</v>
      </c>
      <c r="E27" s="3">
        <f>D27/$D$37</f>
        <v>0.6348076050507563</v>
      </c>
      <c r="F27" s="1"/>
      <c r="G27" s="1"/>
      <c r="H27" s="1"/>
      <c r="I27" s="1"/>
      <c r="J27" s="1"/>
      <c r="K27" s="1"/>
    </row>
    <row r="28" spans="1:11" ht="14.25">
      <c r="A28" s="1"/>
      <c r="B28" s="1"/>
      <c r="C28" s="1">
        <v>2</v>
      </c>
      <c r="D28" s="1">
        <v>933093</v>
      </c>
      <c r="E28" s="3">
        <f aca="true" t="shared" si="2" ref="E28:E35">D28/$D$37</f>
        <v>0.16079679017489948</v>
      </c>
      <c r="F28" s="1"/>
      <c r="G28" s="1"/>
      <c r="H28" s="1"/>
      <c r="I28" s="1"/>
      <c r="J28" s="1"/>
      <c r="K28" s="1"/>
    </row>
    <row r="29" spans="1:11" ht="14.25">
      <c r="A29" s="1"/>
      <c r="B29" s="1"/>
      <c r="C29" s="1">
        <v>3</v>
      </c>
      <c r="D29" s="1">
        <v>482335</v>
      </c>
      <c r="E29" s="3">
        <f t="shared" si="2"/>
        <v>0.08311917438991627</v>
      </c>
      <c r="F29" s="1"/>
      <c r="G29" s="1"/>
      <c r="H29" s="1"/>
      <c r="I29" s="1"/>
      <c r="J29" s="1"/>
      <c r="K29" s="1"/>
    </row>
    <row r="30" spans="1:11" ht="14.25">
      <c r="A30" s="1"/>
      <c r="B30" s="1"/>
      <c r="C30" s="1">
        <v>4</v>
      </c>
      <c r="D30" s="1">
        <v>239376</v>
      </c>
      <c r="E30" s="3">
        <f t="shared" si="2"/>
        <v>0.041250864002737926</v>
      </c>
      <c r="F30" s="1"/>
      <c r="G30" s="1"/>
      <c r="H30" s="1"/>
      <c r="I30" s="1"/>
      <c r="J30" s="1"/>
      <c r="K30" s="1"/>
    </row>
    <row r="31" spans="1:11" ht="14.25">
      <c r="A31" s="1"/>
      <c r="B31" s="1"/>
      <c r="C31" s="1">
        <v>5</v>
      </c>
      <c r="D31" s="1">
        <v>159694</v>
      </c>
      <c r="E31" s="3">
        <f t="shared" si="2"/>
        <v>0.02751953193324824</v>
      </c>
      <c r="F31" s="1"/>
      <c r="G31" s="1"/>
      <c r="H31" s="1"/>
      <c r="I31" s="1"/>
      <c r="J31" s="1"/>
      <c r="K31" s="1"/>
    </row>
    <row r="32" spans="1:11" ht="14.25">
      <c r="A32" s="1"/>
      <c r="B32" s="1"/>
      <c r="C32" s="1">
        <v>6</v>
      </c>
      <c r="D32" s="1">
        <v>103940</v>
      </c>
      <c r="E32" s="3">
        <f t="shared" si="2"/>
        <v>0.017911631928199067</v>
      </c>
      <c r="F32" s="1"/>
      <c r="G32" s="1"/>
      <c r="H32" s="1"/>
      <c r="I32" s="1"/>
      <c r="J32" s="1"/>
      <c r="K32" s="1"/>
    </row>
    <row r="33" spans="1:11" ht="14.25">
      <c r="A33" s="1"/>
      <c r="B33" s="1"/>
      <c r="C33" s="1">
        <v>7</v>
      </c>
      <c r="D33" s="1">
        <v>72060</v>
      </c>
      <c r="E33" s="3">
        <f t="shared" si="2"/>
        <v>0.012417858348528236</v>
      </c>
      <c r="F33" s="1"/>
      <c r="G33" s="1"/>
      <c r="H33" s="1"/>
      <c r="I33" s="1"/>
      <c r="J33" s="1"/>
      <c r="K33" s="1"/>
    </row>
    <row r="34" spans="1:11" ht="14.25">
      <c r="A34" s="1"/>
      <c r="B34" s="1"/>
      <c r="C34" s="1">
        <v>8</v>
      </c>
      <c r="D34" s="1">
        <v>44877</v>
      </c>
      <c r="E34" s="3">
        <f t="shared" si="2"/>
        <v>0.007733503040617563</v>
      </c>
      <c r="F34" s="1"/>
      <c r="G34" s="1"/>
      <c r="H34" s="1"/>
      <c r="I34" s="1"/>
      <c r="J34" s="1"/>
      <c r="K34" s="1"/>
    </row>
    <row r="35" spans="1:11" ht="14.25">
      <c r="A35" s="1"/>
      <c r="B35" s="1"/>
      <c r="C35" s="2" t="s">
        <v>55</v>
      </c>
      <c r="D35" s="1">
        <v>83812</v>
      </c>
      <c r="E35" s="3">
        <f t="shared" si="2"/>
        <v>0.01444304113109698</v>
      </c>
      <c r="F35" s="1"/>
      <c r="G35" s="1"/>
      <c r="H35" s="1"/>
      <c r="I35" s="1"/>
      <c r="J35" s="1"/>
      <c r="K35" s="1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 t="s">
        <v>1</v>
      </c>
      <c r="B37" s="1"/>
      <c r="C37" s="1"/>
      <c r="D37" s="1">
        <f>SUM(D27:D36)</f>
        <v>5802933</v>
      </c>
      <c r="E37" s="1"/>
      <c r="F37" s="1"/>
      <c r="G37" s="1"/>
      <c r="H37" s="1"/>
      <c r="I37" s="1"/>
      <c r="J37" s="1"/>
      <c r="K37" s="1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printOptions gridLines="1" horizontalCentered="1"/>
  <pageMargins left="0.25" right="0.25" top="1" bottom="1" header="0.5" footer="0.5"/>
  <pageSetup horizontalDpi="600" verticalDpi="600" orientation="landscape" scale="86" r:id="rId1"/>
  <headerFooter alignWithMargins="0">
    <oddHeader>&amp;L&amp;11MOBIUS STATISTICS&amp;C&amp;11OCTOBER 2005&amp;R&amp;11SORTED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deb risinger</cp:lastModifiedBy>
  <cp:lastPrinted>2005-10-21T22:38:03Z</cp:lastPrinted>
  <dcterms:created xsi:type="dcterms:W3CDTF">2005-10-21T22:31:49Z</dcterms:created>
  <dcterms:modified xsi:type="dcterms:W3CDTF">2005-10-21T22:40:05Z</dcterms:modified>
  <cp:category/>
  <cp:version/>
  <cp:contentType/>
  <cp:contentStatus/>
</cp:coreProperties>
</file>