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405" activeTab="0"/>
  </bookViews>
  <sheets>
    <sheet name="mobius.0401.1" sheetId="1" r:id="rId1"/>
  </sheets>
  <definedNames>
    <definedName name="_xlnm.Print_Area" localSheetId="0">'mobius.0401.1'!$A$1:$K$37</definedName>
  </definedNames>
  <calcPr fullCalcOnLoad="1"/>
</workbook>
</file>

<file path=xl/sharedStrings.xml><?xml version="1.0" encoding="utf-8"?>
<sst xmlns="http://schemas.openxmlformats.org/spreadsheetml/2006/main" count="73" uniqueCount="54">
  <si>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</si>
  <si>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</si>
  <si>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</si>
  <si>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</si>
  <si>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</si>
  <si>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</si>
  <si>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</si>
  <si>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</si>
  <si>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</si>
  <si>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</si>
  <si>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</si>
  <si>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</si>
  <si>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</si>
  <si>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</si>
  <si>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</si>
  <si>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</si>
  <si>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</si>
  <si>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</si>
  <si>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</si>
  <si>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</si>
  <si>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</si>
  <si>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</si>
  <si>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</si>
  <si>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</si>
  <si>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</si>
  <si>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</si>
  <si>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</si>
  <si>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</si>
  <si>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</si>
  <si>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</si>
  <si>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</si>
  <si>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</si>
  <si>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</si>
  <si>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</si>
  <si>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</si>
  <si>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</si>
  <si>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</si>
  <si>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</si>
  <si>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</si>
  <si>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</si>
  <si>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</si>
  <si>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</si>
  <si>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</si>
  <si>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</si>
  <si>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</si>
  <si>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</si>
  <si>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</si>
  <si>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</si>
  <si>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</si>
  <si>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</si>
  <si>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</si>
  <si>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</si>
  <si>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</si>
  <si>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9+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</si>
</sst>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H36" sqref="H36:H37"/>
    </sheetView>
  </sheetViews>
  <sheetFormatPr defaultColWidth="9.140625" defaultRowHeight="12.75"/>
  <cols>
    <col min="1" max="1" width="14.28125" style="0" customWidth="1"/>
    <col min="2" max="2" width="6.7109375" style="0" customWidth="1"/>
    <col min="3" max="3" width="11.8515625" style="0" customWidth="1"/>
    <col min="4" max="4" width="11.421875" style="0" customWidth="1"/>
    <col min="5" max="5" width="16.00390625" style="0" customWidth="1"/>
    <col min="6" max="6" width="11.57421875" style="0" customWidth="1"/>
    <col min="7" max="7" width="11.28125" style="0" customWidth="1"/>
    <col min="8" max="9" width="11.28125" style="0" bestFit="1" customWidth="1"/>
    <col min="10" max="10" width="11.28125" style="0" customWidth="1"/>
    <col min="11" max="11" width="11.421875" style="0" customWidth="1"/>
  </cols>
  <sheetData>
    <row r="1" spans="1:11" ht="14.2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4.2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4.2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4.2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4.25">
      <c r="A6" s="1" t="s">
        <v>21</v>
      </c>
      <c r="B6" s="1" t="s">
        <v>22</v>
      </c>
      <c r="C6" s="1">
        <v>3257805</v>
      </c>
      <c r="D6" s="1"/>
      <c r="E6" s="1">
        <v>1676564</v>
      </c>
      <c r="F6" s="4">
        <f>E6/C6</f>
        <v>0.5146299425533449</v>
      </c>
      <c r="G6" s="4">
        <f>E6/$E$19</f>
        <v>0.4539039119527709</v>
      </c>
      <c r="H6" s="1">
        <v>3227265</v>
      </c>
      <c r="I6" s="1">
        <v>8046405</v>
      </c>
      <c r="J6" s="1">
        <v>226701</v>
      </c>
      <c r="K6" s="1">
        <v>225564</v>
      </c>
    </row>
    <row r="7" spans="1:11" ht="14.25">
      <c r="A7" s="1" t="s">
        <v>23</v>
      </c>
      <c r="B7" s="1" t="s">
        <v>24</v>
      </c>
      <c r="C7" s="1">
        <v>1702400</v>
      </c>
      <c r="D7" s="1"/>
      <c r="E7" s="1">
        <v>646247</v>
      </c>
      <c r="F7" s="4">
        <f aca="true" t="shared" si="0" ref="F7:F17">E7/C7</f>
        <v>0.379609375</v>
      </c>
      <c r="G7" s="4">
        <f aca="true" t="shared" si="1" ref="G7:G19">E7/$E$19</f>
        <v>0.17496143385384771</v>
      </c>
      <c r="H7" s="1">
        <v>1683841</v>
      </c>
      <c r="I7" s="1">
        <v>2465416</v>
      </c>
      <c r="J7" s="1">
        <v>182734</v>
      </c>
      <c r="K7" s="1">
        <v>143212</v>
      </c>
    </row>
    <row r="8" spans="1:11" ht="14.25">
      <c r="A8" s="1" t="s">
        <v>25</v>
      </c>
      <c r="B8" s="1" t="s">
        <v>26</v>
      </c>
      <c r="C8" s="1">
        <v>1257234</v>
      </c>
      <c r="D8" s="1"/>
      <c r="E8" s="1">
        <v>323450</v>
      </c>
      <c r="F8" s="4">
        <f t="shared" si="0"/>
        <v>0.25727112057103135</v>
      </c>
      <c r="G8" s="4">
        <f t="shared" si="1"/>
        <v>0.08756911177928414</v>
      </c>
      <c r="H8" s="1">
        <v>1226061</v>
      </c>
      <c r="I8" s="1">
        <v>1988468</v>
      </c>
      <c r="J8" s="1">
        <v>57125</v>
      </c>
      <c r="K8" s="1">
        <v>53569</v>
      </c>
    </row>
    <row r="9" spans="1:11" ht="14.25">
      <c r="A9" s="1" t="s">
        <v>27</v>
      </c>
      <c r="B9" s="1" t="s">
        <v>28</v>
      </c>
      <c r="C9" s="1">
        <v>662824</v>
      </c>
      <c r="D9" s="1"/>
      <c r="E9" s="1">
        <v>183871</v>
      </c>
      <c r="F9" s="4">
        <f t="shared" si="0"/>
        <v>0.27740546510084124</v>
      </c>
      <c r="G9" s="4">
        <f t="shared" si="1"/>
        <v>0.049780244711605366</v>
      </c>
      <c r="H9" s="1">
        <v>655103</v>
      </c>
      <c r="I9" s="1">
        <v>881519</v>
      </c>
      <c r="J9" s="1">
        <v>4957</v>
      </c>
      <c r="K9" s="1">
        <v>31311</v>
      </c>
    </row>
    <row r="10" spans="1:11" ht="14.25">
      <c r="A10" s="1" t="s">
        <v>29</v>
      </c>
      <c r="B10" s="1" t="s">
        <v>30</v>
      </c>
      <c r="C10" s="1">
        <v>644556</v>
      </c>
      <c r="D10" s="1"/>
      <c r="E10" s="1">
        <v>189306</v>
      </c>
      <c r="F10" s="4">
        <f t="shared" si="0"/>
        <v>0.29369984919851805</v>
      </c>
      <c r="G10" s="4">
        <f t="shared" si="1"/>
        <v>0.05125168735349873</v>
      </c>
      <c r="H10" s="1">
        <v>644090</v>
      </c>
      <c r="I10" s="1">
        <v>948544</v>
      </c>
      <c r="J10" s="1">
        <v>12960</v>
      </c>
      <c r="K10" s="1">
        <v>22637</v>
      </c>
    </row>
    <row r="11" spans="1:11" ht="14.25">
      <c r="A11" s="1" t="s">
        <v>31</v>
      </c>
      <c r="B11" s="1" t="s">
        <v>32</v>
      </c>
      <c r="C11" s="1">
        <v>533684</v>
      </c>
      <c r="D11" s="1"/>
      <c r="E11" s="1">
        <v>177198</v>
      </c>
      <c r="F11" s="4">
        <f t="shared" si="0"/>
        <v>0.33202794162837934</v>
      </c>
      <c r="G11" s="4">
        <f t="shared" si="1"/>
        <v>0.04797363261420805</v>
      </c>
      <c r="H11" s="1">
        <v>530327</v>
      </c>
      <c r="I11" s="1">
        <v>887354</v>
      </c>
      <c r="J11" s="1">
        <v>18606</v>
      </c>
      <c r="K11" s="1">
        <v>8684</v>
      </c>
    </row>
    <row r="12" spans="1:11" ht="14.25">
      <c r="A12" s="1" t="s">
        <v>33</v>
      </c>
      <c r="B12" s="1" t="s">
        <v>34</v>
      </c>
      <c r="C12" s="1">
        <v>496588</v>
      </c>
      <c r="D12" s="1"/>
      <c r="E12" s="1">
        <v>101308</v>
      </c>
      <c r="F12" s="4">
        <f t="shared" si="0"/>
        <v>0.2040081516267006</v>
      </c>
      <c r="G12" s="4">
        <f t="shared" si="1"/>
        <v>0.02742758255104566</v>
      </c>
      <c r="H12" s="1">
        <v>479768</v>
      </c>
      <c r="I12" s="1">
        <v>735201</v>
      </c>
      <c r="J12" s="1">
        <v>11215</v>
      </c>
      <c r="K12" s="1">
        <v>4444</v>
      </c>
    </row>
    <row r="13" spans="1:11" ht="14.25">
      <c r="A13" s="1" t="s">
        <v>35</v>
      </c>
      <c r="B13" s="1" t="s">
        <v>36</v>
      </c>
      <c r="C13" s="1">
        <v>471354</v>
      </c>
      <c r="D13" s="1"/>
      <c r="E13" s="1">
        <v>89722</v>
      </c>
      <c r="F13" s="4">
        <f t="shared" si="0"/>
        <v>0.1903495037699903</v>
      </c>
      <c r="G13" s="4">
        <f t="shared" si="1"/>
        <v>0.02429085128168475</v>
      </c>
      <c r="H13" s="1">
        <v>460273</v>
      </c>
      <c r="I13" s="1">
        <v>675541</v>
      </c>
      <c r="J13" s="1">
        <v>274</v>
      </c>
      <c r="K13" s="1">
        <v>7935</v>
      </c>
    </row>
    <row r="14" spans="1:11" ht="14.25">
      <c r="A14" s="1" t="s">
        <v>37</v>
      </c>
      <c r="B14" s="1" t="s">
        <v>38</v>
      </c>
      <c r="C14" s="1">
        <v>432871</v>
      </c>
      <c r="D14" s="1"/>
      <c r="E14" s="1">
        <v>80476</v>
      </c>
      <c r="F14" s="4">
        <f t="shared" si="0"/>
        <v>0.1859122001704896</v>
      </c>
      <c r="G14" s="4">
        <f t="shared" si="1"/>
        <v>0.021787639015457324</v>
      </c>
      <c r="H14" s="1">
        <v>432258</v>
      </c>
      <c r="I14" s="1">
        <v>526230</v>
      </c>
      <c r="J14" s="1">
        <v>3598</v>
      </c>
      <c r="K14" s="1">
        <v>18026</v>
      </c>
    </row>
    <row r="15" spans="1:11" ht="14.25">
      <c r="A15" s="1" t="s">
        <v>39</v>
      </c>
      <c r="B15" s="1" t="s">
        <v>40</v>
      </c>
      <c r="C15" s="1">
        <v>407175</v>
      </c>
      <c r="D15" s="1"/>
      <c r="E15" s="1">
        <v>85791</v>
      </c>
      <c r="F15" s="4">
        <f t="shared" si="0"/>
        <v>0.21069810278135936</v>
      </c>
      <c r="G15" s="4">
        <f t="shared" si="1"/>
        <v>0.023226593503343843</v>
      </c>
      <c r="H15" s="1">
        <v>402069</v>
      </c>
      <c r="I15" s="1">
        <v>601113</v>
      </c>
      <c r="J15" s="1">
        <v>31332</v>
      </c>
      <c r="K15" s="1">
        <v>5207</v>
      </c>
    </row>
    <row r="16" spans="1:11" ht="14.25">
      <c r="A16" s="1" t="s">
        <v>41</v>
      </c>
      <c r="B16" s="1" t="s">
        <v>42</v>
      </c>
      <c r="C16" s="1">
        <v>322127</v>
      </c>
      <c r="D16" s="1"/>
      <c r="E16" s="1">
        <v>76607</v>
      </c>
      <c r="F16" s="4">
        <f t="shared" si="0"/>
        <v>0.23781614083886168</v>
      </c>
      <c r="G16" s="4">
        <f t="shared" si="1"/>
        <v>0.020740166783353286</v>
      </c>
      <c r="H16" s="1">
        <v>306977</v>
      </c>
      <c r="I16" s="1">
        <v>525799</v>
      </c>
      <c r="J16" s="1">
        <v>1518</v>
      </c>
      <c r="K16" s="1">
        <v>6426</v>
      </c>
    </row>
    <row r="17" spans="1:11" ht="14.25">
      <c r="A17" s="1" t="s">
        <v>43</v>
      </c>
      <c r="B17" s="1" t="s">
        <v>44</v>
      </c>
      <c r="C17" s="1">
        <v>132259</v>
      </c>
      <c r="D17" s="1"/>
      <c r="E17" s="1">
        <v>63114</v>
      </c>
      <c r="F17" s="4">
        <f t="shared" si="0"/>
        <v>0.47720003931679505</v>
      </c>
      <c r="G17" s="4">
        <f t="shared" si="1"/>
        <v>0.01708714459990026</v>
      </c>
      <c r="H17" s="1">
        <v>131474</v>
      </c>
      <c r="I17" s="1">
        <v>245824</v>
      </c>
      <c r="J17" s="1">
        <v>1</v>
      </c>
      <c r="K17" s="1">
        <v>0</v>
      </c>
    </row>
    <row r="18" spans="1:11" ht="14.25">
      <c r="A18" s="1"/>
      <c r="B18" s="1"/>
      <c r="C18" s="1"/>
      <c r="D18" s="1"/>
      <c r="E18" s="1"/>
      <c r="F18" s="4" t="s">
        <v>52</v>
      </c>
      <c r="G18" s="4" t="s">
        <v>52</v>
      </c>
      <c r="H18" s="1"/>
      <c r="I18" s="1"/>
      <c r="J18" s="1"/>
      <c r="K18" s="1"/>
    </row>
    <row r="19" spans="1:11" ht="14.25">
      <c r="A19" s="1" t="s">
        <v>1</v>
      </c>
      <c r="B19" s="1"/>
      <c r="C19" s="1">
        <v>10320877</v>
      </c>
      <c r="D19" s="1">
        <f>$D$36</f>
        <v>5619274</v>
      </c>
      <c r="E19" s="1">
        <v>3693654</v>
      </c>
      <c r="F19" s="4">
        <f>E19/D19</f>
        <v>0.6573187212440611</v>
      </c>
      <c r="G19" s="4">
        <f t="shared" si="1"/>
        <v>1</v>
      </c>
      <c r="H19" s="1">
        <v>10179506</v>
      </c>
      <c r="I19" s="1">
        <v>18527414</v>
      </c>
      <c r="J19" s="1">
        <v>551021</v>
      </c>
      <c r="K19" s="1">
        <v>527015</v>
      </c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 t="s">
        <v>45</v>
      </c>
      <c r="B21" s="1"/>
      <c r="C21" s="1" t="s">
        <v>46</v>
      </c>
      <c r="D21" s="1" t="s">
        <v>46</v>
      </c>
      <c r="E21" s="1" t="s">
        <v>47</v>
      </c>
      <c r="F21" s="1"/>
      <c r="G21" s="1"/>
      <c r="H21" s="1"/>
      <c r="I21" s="1"/>
      <c r="J21" s="1"/>
      <c r="K21" s="1"/>
    </row>
    <row r="22" spans="1:11" ht="14.25">
      <c r="A22" s="1" t="s">
        <v>48</v>
      </c>
      <c r="B22" s="1"/>
      <c r="C22" s="1" t="s">
        <v>49</v>
      </c>
      <c r="D22" s="1" t="s">
        <v>13</v>
      </c>
      <c r="E22" s="1" t="s">
        <v>1</v>
      </c>
      <c r="F22" s="1"/>
      <c r="G22" s="1"/>
      <c r="H22" s="1"/>
      <c r="I22" s="1"/>
      <c r="J22" s="1"/>
      <c r="K22" s="1"/>
    </row>
    <row r="23" spans="1:11" ht="14.25">
      <c r="A23" s="1" t="s">
        <v>49</v>
      </c>
      <c r="B23" s="1"/>
      <c r="C23" s="1" t="s">
        <v>50</v>
      </c>
      <c r="D23" s="1"/>
      <c r="E23" s="1"/>
      <c r="F23" s="1"/>
      <c r="G23" s="1"/>
      <c r="H23" s="1"/>
      <c r="I23" s="1"/>
      <c r="J23" s="1"/>
      <c r="K23" s="1"/>
    </row>
    <row r="24" spans="1:11" ht="14.25">
      <c r="A24" s="1" t="s">
        <v>50</v>
      </c>
      <c r="B24" s="1"/>
      <c r="C24" s="1" t="s">
        <v>51</v>
      </c>
      <c r="D24" s="1"/>
      <c r="E24" s="1"/>
      <c r="F24" s="1"/>
      <c r="G24" s="1"/>
      <c r="H24" s="1"/>
      <c r="I24" s="1"/>
      <c r="J24" s="1"/>
      <c r="K24" s="1"/>
    </row>
    <row r="25" spans="1:11" ht="14.25">
      <c r="A25" s="1" t="s">
        <v>52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>
        <v>1</v>
      </c>
      <c r="D26" s="1">
        <v>3693654</v>
      </c>
      <c r="E26" s="4">
        <f>D26/$D$36</f>
        <v>0.6573187212440611</v>
      </c>
      <c r="F26" s="1"/>
      <c r="G26" s="1"/>
      <c r="H26" s="1"/>
      <c r="I26" s="1"/>
      <c r="J26" s="1"/>
      <c r="K26" s="1"/>
    </row>
    <row r="27" spans="1:11" ht="14.25">
      <c r="A27" s="1"/>
      <c r="B27" s="1"/>
      <c r="C27" s="1">
        <v>2</v>
      </c>
      <c r="D27" s="1">
        <v>849665</v>
      </c>
      <c r="E27" s="4">
        <f aca="true" t="shared" si="2" ref="E27:E34">D27/$D$36</f>
        <v>0.15120547600989023</v>
      </c>
      <c r="F27" s="1"/>
      <c r="G27" s="1"/>
      <c r="H27" s="1"/>
      <c r="I27" s="1"/>
      <c r="J27" s="1"/>
      <c r="K27" s="1"/>
    </row>
    <row r="28" spans="1:11" ht="14.25">
      <c r="A28" s="1"/>
      <c r="B28" s="1"/>
      <c r="C28" s="1">
        <v>3</v>
      </c>
      <c r="D28" s="1">
        <v>448535</v>
      </c>
      <c r="E28" s="4">
        <f t="shared" si="2"/>
        <v>0.07982080959212881</v>
      </c>
      <c r="F28" s="1"/>
      <c r="G28" s="1"/>
      <c r="H28" s="1"/>
      <c r="I28" s="1"/>
      <c r="J28" s="1"/>
      <c r="K28" s="1"/>
    </row>
    <row r="29" spans="1:11" ht="14.25">
      <c r="A29" s="1"/>
      <c r="B29" s="1"/>
      <c r="C29" s="1">
        <v>4</v>
      </c>
      <c r="D29" s="1">
        <v>224447</v>
      </c>
      <c r="E29" s="4">
        <f t="shared" si="2"/>
        <v>0.03994234842436941</v>
      </c>
      <c r="F29" s="1"/>
      <c r="G29" s="1"/>
      <c r="H29" s="1"/>
      <c r="I29" s="1"/>
      <c r="J29" s="1"/>
      <c r="K29" s="1"/>
    </row>
    <row r="30" spans="1:11" ht="14.25">
      <c r="A30" s="1"/>
      <c r="B30" s="1"/>
      <c r="C30" s="1">
        <v>5</v>
      </c>
      <c r="D30" s="1">
        <v>145543</v>
      </c>
      <c r="E30" s="4">
        <f t="shared" si="2"/>
        <v>0.025900676849002203</v>
      </c>
      <c r="F30" s="1"/>
      <c r="G30" s="1"/>
      <c r="H30" s="1"/>
      <c r="I30" s="1"/>
      <c r="J30" s="1"/>
      <c r="K30" s="1"/>
    </row>
    <row r="31" spans="1:11" ht="14.25">
      <c r="A31" s="1"/>
      <c r="B31" s="1"/>
      <c r="C31" s="1">
        <v>6</v>
      </c>
      <c r="D31" s="1">
        <v>91820</v>
      </c>
      <c r="E31" s="4">
        <f t="shared" si="2"/>
        <v>0.016340189141871353</v>
      </c>
      <c r="F31" s="1"/>
      <c r="G31" s="1"/>
      <c r="H31" s="1"/>
      <c r="I31" s="1"/>
      <c r="J31" s="1"/>
      <c r="K31" s="1"/>
    </row>
    <row r="32" spans="1:11" ht="14.25">
      <c r="A32" s="1"/>
      <c r="B32" s="1"/>
      <c r="C32" s="1">
        <v>7</v>
      </c>
      <c r="D32" s="1">
        <v>58575</v>
      </c>
      <c r="E32" s="4">
        <f t="shared" si="2"/>
        <v>0.010423944445492425</v>
      </c>
      <c r="F32" s="1"/>
      <c r="G32" s="1"/>
      <c r="H32" s="1"/>
      <c r="I32" s="1"/>
      <c r="J32" s="1"/>
      <c r="K32" s="1"/>
    </row>
    <row r="33" spans="1:11" ht="14.25">
      <c r="A33" s="1"/>
      <c r="B33" s="1"/>
      <c r="C33" s="1">
        <v>8</v>
      </c>
      <c r="D33" s="1">
        <v>38844</v>
      </c>
      <c r="E33" s="4">
        <f t="shared" si="2"/>
        <v>0.006912636756990316</v>
      </c>
      <c r="F33" s="1"/>
      <c r="G33" s="1"/>
      <c r="H33" s="1"/>
      <c r="I33" s="1"/>
      <c r="J33" s="1"/>
      <c r="K33" s="1"/>
    </row>
    <row r="34" spans="1:11" ht="14.25">
      <c r="A34" s="1"/>
      <c r="B34" s="1"/>
      <c r="C34" s="3" t="s">
        <v>53</v>
      </c>
      <c r="D34" s="1">
        <v>68191</v>
      </c>
      <c r="E34" s="4">
        <f t="shared" si="2"/>
        <v>0.012135197536194178</v>
      </c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8" ht="14.25">
      <c r="A36" t="s">
        <v>1</v>
      </c>
      <c r="D36" s="1">
        <f>SUM(D26:D35)</f>
        <v>5619274</v>
      </c>
      <c r="H36" s="1"/>
    </row>
    <row r="37" ht="14.25">
      <c r="H37" s="1"/>
    </row>
    <row r="38" ht="14.25">
      <c r="H38" s="1"/>
    </row>
    <row r="39" ht="12.75">
      <c r="H39" s="2"/>
    </row>
  </sheetData>
  <sheetProtection/>
  <printOptions gridLines="1" horizontalCentered="1"/>
  <pageMargins left="0.25" right="0.25" top="0.75" bottom="1" header="0.5" footer="0.5"/>
  <pageSetup horizontalDpi="300" verticalDpi="300" orientation="landscape" scale="93" r:id="rId1"/>
  <headerFooter alignWithMargins="0">
    <oddHeader>&amp;L&amp;11MOBIUS STATISTICS&amp;C&amp;11JANUARY 2004&amp;R&amp;11SORTED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gouldc</cp:lastModifiedBy>
  <cp:lastPrinted>2004-01-30T03:32:49Z</cp:lastPrinted>
  <dcterms:created xsi:type="dcterms:W3CDTF">2004-01-30T03:26:26Z</dcterms:created>
  <dcterms:modified xsi:type="dcterms:W3CDTF">2009-09-01T14:32:15Z</dcterms:modified>
  <cp:category/>
  <cp:version/>
  <cp:contentType/>
  <cp:contentStatus/>
</cp:coreProperties>
</file>